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1745"/>
  </bookViews>
  <sheets>
    <sheet name="sheet1" sheetId="1" r:id="rId1"/>
  </sheets>
  <definedNames>
    <definedName name="_xlnm._FilterDatabase" localSheetId="0" hidden="1">sheet1!$B$4:$E$103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<sst xmlns="http://schemas.openxmlformats.org/spreadsheetml/2006/main" count="247" uniqueCount="166">
  <si>
    <t>附件1</t>
  </si>
  <si>
    <t xml:space="preserve">2025年广东省堤防达标加固三年攻坚行动实施方案
省级补助资金（第二批）安排建议表 </t>
  </si>
  <si>
    <t>资金单位：万元</t>
  </si>
  <si>
    <t>序号</t>
  </si>
  <si>
    <t>地区</t>
  </si>
  <si>
    <t>地区编码</t>
  </si>
  <si>
    <t>项目名称</t>
  </si>
  <si>
    <t>本次安排省级补助资金</t>
  </si>
  <si>
    <t>合计</t>
  </si>
  <si>
    <t/>
  </si>
  <si>
    <t>一、各市合计</t>
  </si>
  <si>
    <t>（一）</t>
  </si>
  <si>
    <t>汕头市</t>
  </si>
  <si>
    <t>440500000</t>
  </si>
  <si>
    <t>小计</t>
  </si>
  <si>
    <t>练江干流潮南区陇田井都段堤防达标加固工程</t>
  </si>
  <si>
    <t>汕头市澄海区苏溪围海堤提升达标工程（一期）</t>
  </si>
  <si>
    <t>（二）</t>
  </si>
  <si>
    <t>河源市</t>
  </si>
  <si>
    <t>河源江东新区柏埔河（年丰至胜利）段防洪达标及碧道建设工程</t>
  </si>
  <si>
    <t>（三）</t>
  </si>
  <si>
    <t>惠州市</t>
  </si>
  <si>
    <t>441300000</t>
  </si>
  <si>
    <t>赣深高铁惠州北站片区防洪排涝工程（二期）小金河右岸堤防应急加固工程</t>
  </si>
  <si>
    <t>（四）</t>
  </si>
  <si>
    <t>汕尾市</t>
  </si>
  <si>
    <t>441500000</t>
  </si>
  <si>
    <t>晨洲水闸重建工程</t>
  </si>
  <si>
    <t>渡头水闸重建工程</t>
  </si>
  <si>
    <t>（五）</t>
  </si>
  <si>
    <t>阳江市</t>
  </si>
  <si>
    <t>441700000</t>
  </si>
  <si>
    <t>阳江市阳东区麻汕桥头水闸重建工程</t>
  </si>
  <si>
    <t>阳江市阳东区渡莫水闸重建工程</t>
  </si>
  <si>
    <t>（六）</t>
  </si>
  <si>
    <t>茂名市</t>
  </si>
  <si>
    <t>440900000</t>
  </si>
  <si>
    <t>茂名市小东江城区段综合治理工程</t>
  </si>
  <si>
    <t>茂名市袂花江综合治理工程（共青河新城高铁片区）潘州大道上游至沈海高速段</t>
  </si>
  <si>
    <t>茂名市茂南区袂花江西堤（茂南区段）加固工程</t>
  </si>
  <si>
    <t>茂名市茂南区袂花江西堤（羊角镇段）加固工程</t>
  </si>
  <si>
    <t>茂名市茂南区袂花江东堤（茂南区段）加固工程</t>
  </si>
  <si>
    <t>（七）</t>
  </si>
  <si>
    <t>肇庆市</t>
  </si>
  <si>
    <t>441200000</t>
  </si>
  <si>
    <t>肇庆市高要区伍村围片区防洪排涝综合治理工程</t>
  </si>
  <si>
    <t>肇庆市高要区禄步围除险加固工程</t>
  </si>
  <si>
    <t>（八）</t>
  </si>
  <si>
    <t>清远市</t>
  </si>
  <si>
    <t>441800000</t>
  </si>
  <si>
    <t>清远市清新区黄岗联围达标加固工程</t>
  </si>
  <si>
    <t>清远市清新区浸潭镇滨江河堤达标加固工程</t>
  </si>
  <si>
    <t>二、直管县</t>
  </si>
  <si>
    <t>南雄市</t>
  </si>
  <si>
    <t>440200000</t>
  </si>
  <si>
    <t>南雄市北城区河流治理工程项目</t>
  </si>
  <si>
    <t>乐昌市</t>
  </si>
  <si>
    <t>乐昌市城区武江左岸堤防达标加固工程</t>
  </si>
  <si>
    <t>乳源瑶族自治县</t>
  </si>
  <si>
    <t>乳源瑶族自治县武江乳源段治理工程</t>
  </si>
  <si>
    <t>和平县</t>
  </si>
  <si>
    <t>和平县城防洪堤达标加固工程</t>
  </si>
  <si>
    <t>五华县</t>
  </si>
  <si>
    <t>441400000</t>
  </si>
  <si>
    <t>五华县大都河安流镇段堤防达标加固工程</t>
  </si>
  <si>
    <t>五华县五华河华城镇段堤防达标加固工程</t>
  </si>
  <si>
    <t>五华县双头河岐岭镇段堤防达标加固工程</t>
  </si>
  <si>
    <t>丰顺县</t>
  </si>
  <si>
    <t>丰顺县县城城区防洪堤（石江小学-汤西大桥段）达标加固工程</t>
  </si>
  <si>
    <t>蕉岭县</t>
  </si>
  <si>
    <t>石窟河河东堤围防洪治理工程</t>
  </si>
  <si>
    <t>石窟河尖长堤围防洪治理工程</t>
  </si>
  <si>
    <t>博罗县</t>
  </si>
  <si>
    <t>博罗县公庄河杨村圩镇段治理工程（三期）</t>
  </si>
  <si>
    <t>（九）</t>
  </si>
  <si>
    <t>龙门县</t>
  </si>
  <si>
    <t>龙门县永汉河防洪提升工程（一期）</t>
  </si>
  <si>
    <t>（十）</t>
  </si>
  <si>
    <t>陆丰市</t>
  </si>
  <si>
    <t>汕尾市海堤达标加固工程</t>
  </si>
  <si>
    <t>（十一）</t>
  </si>
  <si>
    <t>海丰县</t>
  </si>
  <si>
    <t>犁头尖水闸重建工程</t>
  </si>
  <si>
    <t>羊牯岭水闸重建工程</t>
  </si>
  <si>
    <t>（十二）</t>
  </si>
  <si>
    <t>台山市</t>
  </si>
  <si>
    <t>台山市川岛镇家寮海堤达标加固工程</t>
  </si>
  <si>
    <t>（十三）</t>
  </si>
  <si>
    <t>开平市</t>
  </si>
  <si>
    <t>开平市迳头堤堤防加固工程</t>
  </si>
  <si>
    <t>开平市泮村堤堤防加固工程</t>
  </si>
  <si>
    <t>（十四）</t>
  </si>
  <si>
    <t>恩平市</t>
  </si>
  <si>
    <t>恩平市潭江堤防加固工程（金贵围段）</t>
  </si>
  <si>
    <t>（十五）</t>
  </si>
  <si>
    <t>阳西县</t>
  </si>
  <si>
    <t>阳西县上洋镇福湖围堤福湖村至前海村段达标加固工程</t>
  </si>
  <si>
    <t>阳西县双水海堤（出海口右侧）达标加固工程</t>
  </si>
  <si>
    <t>阳西县城防工程（溪头桥至岑村段）达标加固工程</t>
  </si>
  <si>
    <t>阳西县沙扒镇潭仔河水闸重建工程</t>
  </si>
  <si>
    <t>（十六）</t>
  </si>
  <si>
    <t>阳春市</t>
  </si>
  <si>
    <t>阳春市岗南围、岗西围达标加固工程</t>
  </si>
  <si>
    <t>（十七）</t>
  </si>
  <si>
    <t>徐闻县</t>
  </si>
  <si>
    <t>440800000</t>
  </si>
  <si>
    <t>徐闻县陈公港海堤达标加固工程</t>
  </si>
  <si>
    <t>（十八）</t>
  </si>
  <si>
    <t>吴川市</t>
  </si>
  <si>
    <t>吴川市小东江左堤达标加固工程</t>
  </si>
  <si>
    <t>吴川市袂花江左堤达标加固工程</t>
  </si>
  <si>
    <t>（十九）</t>
  </si>
  <si>
    <t>廉江市</t>
  </si>
  <si>
    <t>廉江市龙湾水闸重建工程</t>
  </si>
  <si>
    <t>廉江市白沙水闸重建工程</t>
  </si>
  <si>
    <t>廉江市江洲围犁头沙挡潮排水闸重建工程</t>
  </si>
  <si>
    <t>（二十）</t>
  </si>
  <si>
    <t>信宜市</t>
  </si>
  <si>
    <t>鉴江干流信宜城区段治理提升工程</t>
  </si>
  <si>
    <t>（二十一）</t>
  </si>
  <si>
    <t>化州市</t>
  </si>
  <si>
    <t>化州市城区泵站涵闸排涝整治工程（二期）</t>
  </si>
  <si>
    <t>（二十二）</t>
  </si>
  <si>
    <t>四会市</t>
  </si>
  <si>
    <t>四会市青岐涌综合整治工程</t>
  </si>
  <si>
    <t>四会市龙江河流域防洪治理工程</t>
  </si>
  <si>
    <t>（二十三）</t>
  </si>
  <si>
    <t>广宁县</t>
  </si>
  <si>
    <t>广东绥江治理工程（广宁段）</t>
  </si>
  <si>
    <t>（二十四）</t>
  </si>
  <si>
    <t>英德市</t>
  </si>
  <si>
    <t>英德市浛洸镇姑婆湾防洪堤达标加固工程</t>
  </si>
  <si>
    <t>英德市浛洸镇塔塘堤围达标加固工程</t>
  </si>
  <si>
    <t>（二十五）</t>
  </si>
  <si>
    <t>连山县</t>
  </si>
  <si>
    <t>连山壮族瑶族自治县加田河堤达标加固工程</t>
  </si>
  <si>
    <t>连山壮族瑶族自治县三联河堤达标加固工程</t>
  </si>
  <si>
    <t>连山壮族瑶族自治县上帅河堤达标加固工程</t>
  </si>
  <si>
    <t>（二十六）</t>
  </si>
  <si>
    <t>阳山县</t>
  </si>
  <si>
    <t>阳山县堤防达标加固工程</t>
  </si>
  <si>
    <t>（二十七）</t>
  </si>
  <si>
    <t>连州市</t>
  </si>
  <si>
    <t>连州市东陂镇寨江河堤达标加固工程</t>
  </si>
  <si>
    <t>（二十八）</t>
  </si>
  <si>
    <t>饶平县</t>
  </si>
  <si>
    <t>445100000</t>
  </si>
  <si>
    <t>饶平县海山海堤（三期）加固达标工程</t>
  </si>
  <si>
    <t>饶平县黄冈河下游上段（高堂水闸下游右岸）堤围加固提升工程</t>
  </si>
  <si>
    <t>（二十九）</t>
  </si>
  <si>
    <t>揭西县</t>
  </si>
  <si>
    <t>揭西县坪上联围达标加固工程</t>
  </si>
  <si>
    <t>（三十）</t>
  </si>
  <si>
    <t>新兴县</t>
  </si>
  <si>
    <t>新兴县大南河（含干流共成河）堤防达标加固工程</t>
  </si>
  <si>
    <t>新兴县县城防洪工程(新兴江西河段)达标加固工程</t>
  </si>
  <si>
    <t>新兴县县城防洪工程(船岗河段右岸）达标加固工程</t>
  </si>
  <si>
    <t>新兴县集成河河堤（左右岸）达标加固工程</t>
  </si>
  <si>
    <t>新兴县楼下大河口河堤右岸达标加固工程</t>
  </si>
  <si>
    <t>（三十一）</t>
  </si>
  <si>
    <t>罗定市</t>
  </si>
  <si>
    <t>罗定市榃滨河思理段治理工程</t>
  </si>
  <si>
    <t>（三十二）</t>
  </si>
  <si>
    <t>郁南县</t>
  </si>
  <si>
    <t>郁南县连滩镇大地坡堤加固工程</t>
  </si>
  <si>
    <t>郁南县宋桂镇宋桂堤加固工程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</si>
</sst>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0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7" fillId="24" borderId="6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9" fillId="30" borderId="6" applyNumberFormat="false" applyAlignment="false" applyProtection="false">
      <alignment vertical="center"/>
    </xf>
    <xf numFmtId="0" fontId="30" fillId="24" borderId="8" applyNumberFormat="false" applyAlignment="false" applyProtection="false">
      <alignment vertical="center"/>
    </xf>
    <xf numFmtId="0" fontId="31" fillId="31" borderId="9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8" fillId="12" borderId="2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3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0" fillId="0" borderId="0" xfId="0" applyFont="true" applyFill="true" applyBorder="true" applyAlignment="true">
      <alignment horizontal="left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right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"/>
  <sheetViews>
    <sheetView tabSelected="1" workbookViewId="0">
      <selection activeCell="D7" sqref="D7"/>
    </sheetView>
  </sheetViews>
  <sheetFormatPr defaultColWidth="9" defaultRowHeight="14.25" outlineLevelCol="5"/>
  <cols>
    <col min="1" max="1" width="9" style="4"/>
    <col min="2" max="2" width="16.625" style="4" customWidth="true"/>
    <col min="3" max="3" width="11.7583333333333" style="5" hidden="true" customWidth="true" outlineLevel="1"/>
    <col min="4" max="4" width="46.2583333333333" style="5" customWidth="true" collapsed="true"/>
    <col min="5" max="5" width="17" style="4" customWidth="true"/>
    <col min="6" max="6" width="10.6666666666667" style="5"/>
    <col min="7" max="16384" width="9" style="5"/>
  </cols>
  <sheetData>
    <row r="1" ht="25" customHeight="true" spans="1:5">
      <c r="A1" s="4" t="s">
        <v>0</v>
      </c>
      <c r="B1" s="6"/>
      <c r="C1" s="7"/>
      <c r="D1" s="7"/>
      <c r="E1" s="7"/>
    </row>
    <row r="2" ht="69" customHeight="true" spans="1:5">
      <c r="A2" s="8" t="s">
        <v>1</v>
      </c>
      <c r="B2" s="8"/>
      <c r="C2" s="8"/>
      <c r="D2" s="8"/>
      <c r="E2" s="8"/>
    </row>
    <row r="3" ht="31" customHeight="true" spans="2:5">
      <c r="B3" s="9"/>
      <c r="C3" s="9"/>
      <c r="D3" s="9"/>
      <c r="E3" s="16" t="s">
        <v>2</v>
      </c>
    </row>
    <row r="4" ht="33" customHeight="true" spans="1:5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</row>
    <row r="5" s="1" customFormat="true" ht="25" customHeight="true" spans="1:5">
      <c r="A5" s="10"/>
      <c r="B5" s="11" t="s">
        <v>8</v>
      </c>
      <c r="C5" s="11" t="s">
        <v>9</v>
      </c>
      <c r="D5" s="11" t="s">
        <v>9</v>
      </c>
      <c r="E5" s="17">
        <f>E6+E30</f>
        <v>122295</v>
      </c>
    </row>
    <row r="6" s="2" customFormat="true" ht="25" customHeight="true" spans="1:5">
      <c r="A6" s="10"/>
      <c r="B6" s="11" t="s">
        <v>10</v>
      </c>
      <c r="C6" s="12" t="s">
        <v>9</v>
      </c>
      <c r="D6" s="12" t="s">
        <v>9</v>
      </c>
      <c r="E6" s="17">
        <f>SUM(E7,E10,E11,E12,E15,E18,E24,E27,)</f>
        <v>33940</v>
      </c>
    </row>
    <row r="7" ht="25" customHeight="true" spans="1:5">
      <c r="A7" s="13" t="s">
        <v>11</v>
      </c>
      <c r="B7" s="14" t="s">
        <v>12</v>
      </c>
      <c r="C7" s="15" t="s">
        <v>13</v>
      </c>
      <c r="D7" s="15" t="s">
        <v>14</v>
      </c>
      <c r="E7" s="18">
        <f>E8+E9</f>
        <v>7209</v>
      </c>
    </row>
    <row r="8" ht="25" customHeight="true" spans="1:5">
      <c r="A8" s="13"/>
      <c r="B8" s="14"/>
      <c r="C8" s="15" t="s">
        <v>13</v>
      </c>
      <c r="D8" s="15" t="s">
        <v>15</v>
      </c>
      <c r="E8" s="19">
        <v>3710</v>
      </c>
    </row>
    <row r="9" ht="25" customHeight="true" spans="1:5">
      <c r="A9" s="13"/>
      <c r="B9" s="14"/>
      <c r="C9" s="15" t="s">
        <v>13</v>
      </c>
      <c r="D9" s="15" t="s">
        <v>16</v>
      </c>
      <c r="E9" s="19">
        <v>3499</v>
      </c>
    </row>
    <row r="10" ht="50" customHeight="true" spans="1:5">
      <c r="A10" s="13" t="s">
        <v>17</v>
      </c>
      <c r="B10" s="14" t="s">
        <v>18</v>
      </c>
      <c r="C10" s="15"/>
      <c r="D10" s="15" t="s">
        <v>19</v>
      </c>
      <c r="E10" s="19">
        <v>900</v>
      </c>
    </row>
    <row r="11" s="3" customFormat="true" ht="45" customHeight="true" spans="1:5">
      <c r="A11" s="13" t="s">
        <v>20</v>
      </c>
      <c r="B11" s="14" t="s">
        <v>21</v>
      </c>
      <c r="C11" s="15" t="s">
        <v>22</v>
      </c>
      <c r="D11" s="15" t="s">
        <v>23</v>
      </c>
      <c r="E11" s="18">
        <v>385</v>
      </c>
    </row>
    <row r="12" s="3" customFormat="true" ht="25" customHeight="true" spans="1:5">
      <c r="A12" s="13" t="s">
        <v>24</v>
      </c>
      <c r="B12" s="14" t="s">
        <v>25</v>
      </c>
      <c r="C12" s="15" t="s">
        <v>26</v>
      </c>
      <c r="D12" s="15" t="s">
        <v>14</v>
      </c>
      <c r="E12" s="18">
        <v>1565</v>
      </c>
    </row>
    <row r="13" s="3" customFormat="true" ht="25" customHeight="true" spans="1:5">
      <c r="A13" s="13"/>
      <c r="B13" s="14"/>
      <c r="C13" s="15" t="s">
        <v>26</v>
      </c>
      <c r="D13" s="15" t="s">
        <v>27</v>
      </c>
      <c r="E13" s="18">
        <v>1208</v>
      </c>
    </row>
    <row r="14" s="3" customFormat="true" ht="25" customHeight="true" spans="1:5">
      <c r="A14" s="13"/>
      <c r="B14" s="14"/>
      <c r="C14" s="15" t="s">
        <v>26</v>
      </c>
      <c r="D14" s="15" t="s">
        <v>28</v>
      </c>
      <c r="E14" s="18">
        <v>357</v>
      </c>
    </row>
    <row r="15" s="3" customFormat="true" ht="25" customHeight="true" spans="1:5">
      <c r="A15" s="13" t="s">
        <v>29</v>
      </c>
      <c r="B15" s="14" t="s">
        <v>30</v>
      </c>
      <c r="C15" s="15" t="s">
        <v>31</v>
      </c>
      <c r="D15" s="15" t="s">
        <v>14</v>
      </c>
      <c r="E15" s="18">
        <v>248</v>
      </c>
    </row>
    <row r="16" s="3" customFormat="true" ht="25" customHeight="true" spans="1:5">
      <c r="A16" s="13"/>
      <c r="B16" s="14"/>
      <c r="C16" s="15" t="s">
        <v>31</v>
      </c>
      <c r="D16" s="15" t="s">
        <v>32</v>
      </c>
      <c r="E16" s="18">
        <v>131</v>
      </c>
    </row>
    <row r="17" s="3" customFormat="true" ht="25" customHeight="true" spans="1:5">
      <c r="A17" s="13"/>
      <c r="B17" s="14"/>
      <c r="C17" s="15" t="s">
        <v>31</v>
      </c>
      <c r="D17" s="15" t="s">
        <v>33</v>
      </c>
      <c r="E17" s="18">
        <v>117</v>
      </c>
    </row>
    <row r="18" ht="25" customHeight="true" spans="1:6">
      <c r="A18" s="13" t="s">
        <v>34</v>
      </c>
      <c r="B18" s="14" t="s">
        <v>35</v>
      </c>
      <c r="C18" s="15" t="s">
        <v>36</v>
      </c>
      <c r="D18" s="15" t="s">
        <v>14</v>
      </c>
      <c r="E18" s="18">
        <f>E19+E20+E21+E22+E23</f>
        <v>15865</v>
      </c>
      <c r="F18" s="20"/>
    </row>
    <row r="19" ht="25" customHeight="true" spans="1:5">
      <c r="A19" s="13"/>
      <c r="B19" s="14"/>
      <c r="C19" s="15" t="s">
        <v>36</v>
      </c>
      <c r="D19" s="15" t="s">
        <v>37</v>
      </c>
      <c r="E19" s="19">
        <v>4238</v>
      </c>
    </row>
    <row r="20" ht="40" customHeight="true" spans="1:5">
      <c r="A20" s="13"/>
      <c r="B20" s="14"/>
      <c r="C20" s="15" t="s">
        <v>36</v>
      </c>
      <c r="D20" s="15" t="s">
        <v>38</v>
      </c>
      <c r="E20" s="19">
        <v>4215</v>
      </c>
    </row>
    <row r="21" ht="25" customHeight="true" spans="1:5">
      <c r="A21" s="13"/>
      <c r="B21" s="14"/>
      <c r="C21" s="15" t="s">
        <v>36</v>
      </c>
      <c r="D21" s="15" t="s">
        <v>39</v>
      </c>
      <c r="E21" s="19">
        <v>3768</v>
      </c>
    </row>
    <row r="22" ht="25" customHeight="true" spans="1:5">
      <c r="A22" s="13"/>
      <c r="B22" s="14"/>
      <c r="C22" s="15" t="s">
        <v>36</v>
      </c>
      <c r="D22" s="15" t="s">
        <v>40</v>
      </c>
      <c r="E22" s="19">
        <v>2622</v>
      </c>
    </row>
    <row r="23" ht="25" customHeight="true" spans="1:5">
      <c r="A23" s="13"/>
      <c r="B23" s="14"/>
      <c r="C23" s="15" t="s">
        <v>36</v>
      </c>
      <c r="D23" s="15" t="s">
        <v>41</v>
      </c>
      <c r="E23" s="19">
        <v>1022</v>
      </c>
    </row>
    <row r="24" ht="25" customHeight="true" spans="1:5">
      <c r="A24" s="13" t="s">
        <v>42</v>
      </c>
      <c r="B24" s="14" t="s">
        <v>43</v>
      </c>
      <c r="C24" s="15" t="s">
        <v>44</v>
      </c>
      <c r="D24" s="15" t="s">
        <v>14</v>
      </c>
      <c r="E24" s="18">
        <f>E25+E26</f>
        <v>989</v>
      </c>
    </row>
    <row r="25" ht="25" customHeight="true" spans="1:5">
      <c r="A25" s="13"/>
      <c r="B25" s="14"/>
      <c r="C25" s="15" t="s">
        <v>44</v>
      </c>
      <c r="D25" s="15" t="s">
        <v>45</v>
      </c>
      <c r="E25" s="18">
        <v>316</v>
      </c>
    </row>
    <row r="26" ht="25" customHeight="true" spans="1:5">
      <c r="A26" s="13"/>
      <c r="B26" s="14"/>
      <c r="C26" s="15" t="s">
        <v>44</v>
      </c>
      <c r="D26" s="15" t="s">
        <v>46</v>
      </c>
      <c r="E26" s="18">
        <v>673</v>
      </c>
    </row>
    <row r="27" ht="25" customHeight="true" spans="1:5">
      <c r="A27" s="13" t="s">
        <v>47</v>
      </c>
      <c r="B27" s="14" t="s">
        <v>48</v>
      </c>
      <c r="C27" s="15" t="s">
        <v>49</v>
      </c>
      <c r="D27" s="15" t="s">
        <v>14</v>
      </c>
      <c r="E27" s="18">
        <f>E28+E29</f>
        <v>6779</v>
      </c>
    </row>
    <row r="28" ht="25" customHeight="true" spans="1:5">
      <c r="A28" s="13"/>
      <c r="B28" s="14"/>
      <c r="C28" s="15" t="s">
        <v>49</v>
      </c>
      <c r="D28" s="15" t="s">
        <v>50</v>
      </c>
      <c r="E28" s="18">
        <v>6729</v>
      </c>
    </row>
    <row r="29" ht="25" customHeight="true" spans="1:5">
      <c r="A29" s="13"/>
      <c r="B29" s="14"/>
      <c r="C29" s="15" t="s">
        <v>49</v>
      </c>
      <c r="D29" s="15" t="s">
        <v>51</v>
      </c>
      <c r="E29" s="18">
        <v>50</v>
      </c>
    </row>
    <row r="30" s="2" customFormat="true" ht="25" customHeight="true" spans="1:5">
      <c r="A30" s="10"/>
      <c r="B30" s="11" t="s">
        <v>52</v>
      </c>
      <c r="C30" s="12" t="s">
        <v>9</v>
      </c>
      <c r="D30" s="12" t="s">
        <v>9</v>
      </c>
      <c r="E30" s="17">
        <f>E31+E32+E33+E34+E35+E39+E40+E43+E44+E45+E46+E49+E50+E53+E54+E59+E60+E61+E64+E68+E69+E70+E73+E74+E77+E81+E82+E83+E86+E87+E93+E94</f>
        <v>88355</v>
      </c>
    </row>
    <row r="31" ht="25" customHeight="true" spans="1:5">
      <c r="A31" s="13" t="s">
        <v>11</v>
      </c>
      <c r="B31" s="14" t="s">
        <v>53</v>
      </c>
      <c r="C31" s="15" t="s">
        <v>54</v>
      </c>
      <c r="D31" s="15" t="s">
        <v>55</v>
      </c>
      <c r="E31" s="18">
        <v>4346</v>
      </c>
    </row>
    <row r="32" ht="25" customHeight="true" spans="1:5">
      <c r="A32" s="13" t="s">
        <v>17</v>
      </c>
      <c r="B32" s="14" t="s">
        <v>56</v>
      </c>
      <c r="C32" s="15" t="s">
        <v>54</v>
      </c>
      <c r="D32" s="15" t="s">
        <v>57</v>
      </c>
      <c r="E32" s="18">
        <v>426</v>
      </c>
    </row>
    <row r="33" ht="25" customHeight="true" spans="1:5">
      <c r="A33" s="13" t="s">
        <v>20</v>
      </c>
      <c r="B33" s="14" t="s">
        <v>58</v>
      </c>
      <c r="C33" s="15" t="s">
        <v>54</v>
      </c>
      <c r="D33" s="15" t="s">
        <v>59</v>
      </c>
      <c r="E33" s="18">
        <v>147</v>
      </c>
    </row>
    <row r="34" ht="25" customHeight="true" spans="1:5">
      <c r="A34" s="13" t="s">
        <v>24</v>
      </c>
      <c r="B34" s="14" t="s">
        <v>60</v>
      </c>
      <c r="C34" s="15"/>
      <c r="D34" s="15" t="s">
        <v>61</v>
      </c>
      <c r="E34" s="18">
        <v>11412</v>
      </c>
    </row>
    <row r="35" s="3" customFormat="true" ht="25" customHeight="true" spans="1:5">
      <c r="A35" s="13" t="s">
        <v>29</v>
      </c>
      <c r="B35" s="14" t="s">
        <v>62</v>
      </c>
      <c r="C35" s="15"/>
      <c r="D35" s="15" t="s">
        <v>14</v>
      </c>
      <c r="E35" s="18">
        <f>SUM(E36:E38)</f>
        <v>3054</v>
      </c>
    </row>
    <row r="36" s="3" customFormat="true" ht="25" customHeight="true" spans="1:5">
      <c r="A36" s="13"/>
      <c r="B36" s="14"/>
      <c r="C36" s="15" t="s">
        <v>63</v>
      </c>
      <c r="D36" s="15" t="s">
        <v>64</v>
      </c>
      <c r="E36" s="18">
        <v>1674</v>
      </c>
    </row>
    <row r="37" s="3" customFormat="true" ht="25" customHeight="true" spans="1:5">
      <c r="A37" s="13"/>
      <c r="B37" s="14"/>
      <c r="C37" s="15" t="s">
        <v>63</v>
      </c>
      <c r="D37" s="15" t="s">
        <v>65</v>
      </c>
      <c r="E37" s="18">
        <v>940</v>
      </c>
    </row>
    <row r="38" s="3" customFormat="true" ht="25" customHeight="true" spans="1:5">
      <c r="A38" s="13"/>
      <c r="B38" s="14"/>
      <c r="C38" s="15" t="s">
        <v>63</v>
      </c>
      <c r="D38" s="15" t="s">
        <v>66</v>
      </c>
      <c r="E38" s="18">
        <v>440</v>
      </c>
    </row>
    <row r="39" ht="44" customHeight="true" spans="1:5">
      <c r="A39" s="13" t="s">
        <v>34</v>
      </c>
      <c r="B39" s="14" t="s">
        <v>67</v>
      </c>
      <c r="C39" s="15" t="s">
        <v>63</v>
      </c>
      <c r="D39" s="15" t="s">
        <v>68</v>
      </c>
      <c r="E39" s="18">
        <v>1242</v>
      </c>
    </row>
    <row r="40" ht="25" customHeight="true" spans="1:5">
      <c r="A40" s="13" t="s">
        <v>42</v>
      </c>
      <c r="B40" s="14" t="s">
        <v>69</v>
      </c>
      <c r="C40" s="15"/>
      <c r="D40" s="15" t="s">
        <v>14</v>
      </c>
      <c r="E40" s="18">
        <f>E41+E42</f>
        <v>6984</v>
      </c>
    </row>
    <row r="41" ht="25" customHeight="true" spans="1:5">
      <c r="A41" s="13"/>
      <c r="B41" s="14"/>
      <c r="C41" s="15" t="s">
        <v>63</v>
      </c>
      <c r="D41" s="15" t="s">
        <v>70</v>
      </c>
      <c r="E41" s="18">
        <v>4501</v>
      </c>
    </row>
    <row r="42" ht="25" customHeight="true" spans="1:5">
      <c r="A42" s="13"/>
      <c r="B42" s="14"/>
      <c r="C42" s="15" t="s">
        <v>63</v>
      </c>
      <c r="D42" s="15" t="s">
        <v>71</v>
      </c>
      <c r="E42" s="18">
        <v>2483</v>
      </c>
    </row>
    <row r="43" ht="25" customHeight="true" spans="1:5">
      <c r="A43" s="13" t="s">
        <v>47</v>
      </c>
      <c r="B43" s="14" t="s">
        <v>72</v>
      </c>
      <c r="C43" s="15" t="s">
        <v>22</v>
      </c>
      <c r="D43" s="15" t="s">
        <v>73</v>
      </c>
      <c r="E43" s="18">
        <v>400</v>
      </c>
    </row>
    <row r="44" ht="25" customHeight="true" spans="1:5">
      <c r="A44" s="13" t="s">
        <v>74</v>
      </c>
      <c r="B44" s="14" t="s">
        <v>75</v>
      </c>
      <c r="C44" s="15" t="s">
        <v>22</v>
      </c>
      <c r="D44" s="15" t="s">
        <v>76</v>
      </c>
      <c r="E44" s="18">
        <v>1858</v>
      </c>
    </row>
    <row r="45" ht="25" customHeight="true" spans="1:5">
      <c r="A45" s="13" t="s">
        <v>77</v>
      </c>
      <c r="B45" s="14" t="s">
        <v>78</v>
      </c>
      <c r="C45" s="15" t="s">
        <v>26</v>
      </c>
      <c r="D45" s="15" t="s">
        <v>79</v>
      </c>
      <c r="E45" s="18">
        <v>1017</v>
      </c>
    </row>
    <row r="46" ht="25" customHeight="true" spans="1:5">
      <c r="A46" s="13" t="s">
        <v>80</v>
      </c>
      <c r="B46" s="14" t="s">
        <v>81</v>
      </c>
      <c r="C46" s="15"/>
      <c r="D46" s="15" t="s">
        <v>14</v>
      </c>
      <c r="E46" s="18">
        <f>E47+E48</f>
        <v>1914</v>
      </c>
    </row>
    <row r="47" ht="25" customHeight="true" spans="1:5">
      <c r="A47" s="13"/>
      <c r="B47" s="14"/>
      <c r="C47" s="15" t="s">
        <v>26</v>
      </c>
      <c r="D47" s="15" t="s">
        <v>82</v>
      </c>
      <c r="E47" s="18">
        <v>1436</v>
      </c>
    </row>
    <row r="48" ht="25" customHeight="true" spans="1:5">
      <c r="A48" s="13"/>
      <c r="B48" s="14"/>
      <c r="C48" s="15" t="s">
        <v>26</v>
      </c>
      <c r="D48" s="15" t="s">
        <v>83</v>
      </c>
      <c r="E48" s="18">
        <v>478</v>
      </c>
    </row>
    <row r="49" ht="25" customHeight="true" spans="1:5">
      <c r="A49" s="13" t="s">
        <v>84</v>
      </c>
      <c r="B49" s="14" t="s">
        <v>85</v>
      </c>
      <c r="C49" s="15"/>
      <c r="D49" s="15" t="s">
        <v>86</v>
      </c>
      <c r="E49" s="18">
        <v>75</v>
      </c>
    </row>
    <row r="50" ht="25" customHeight="true" spans="1:5">
      <c r="A50" s="13" t="s">
        <v>87</v>
      </c>
      <c r="B50" s="14" t="s">
        <v>88</v>
      </c>
      <c r="C50" s="15"/>
      <c r="D50" s="15" t="s">
        <v>14</v>
      </c>
      <c r="E50" s="18">
        <f>E51+E52</f>
        <v>643</v>
      </c>
    </row>
    <row r="51" ht="25" customHeight="true" spans="1:5">
      <c r="A51" s="13"/>
      <c r="B51" s="14"/>
      <c r="C51" s="15"/>
      <c r="D51" s="15" t="s">
        <v>89</v>
      </c>
      <c r="E51" s="18">
        <v>352</v>
      </c>
    </row>
    <row r="52" ht="25" customHeight="true" spans="1:5">
      <c r="A52" s="13"/>
      <c r="B52" s="14"/>
      <c r="C52" s="15"/>
      <c r="D52" s="15" t="s">
        <v>90</v>
      </c>
      <c r="E52" s="18">
        <v>291</v>
      </c>
    </row>
    <row r="53" ht="25" customHeight="true" spans="1:5">
      <c r="A53" s="13" t="s">
        <v>91</v>
      </c>
      <c r="B53" s="14" t="s">
        <v>92</v>
      </c>
      <c r="C53" s="15"/>
      <c r="D53" s="15" t="s">
        <v>93</v>
      </c>
      <c r="E53" s="18">
        <v>1737</v>
      </c>
    </row>
    <row r="54" ht="25" customHeight="true" spans="1:5">
      <c r="A54" s="13" t="s">
        <v>94</v>
      </c>
      <c r="B54" s="14" t="s">
        <v>95</v>
      </c>
      <c r="C54" s="15"/>
      <c r="D54" s="15" t="s">
        <v>14</v>
      </c>
      <c r="E54" s="18">
        <f>E55+E56+E57+E58</f>
        <v>1734</v>
      </c>
    </row>
    <row r="55" ht="42" customHeight="true" spans="1:5">
      <c r="A55" s="13"/>
      <c r="B55" s="14"/>
      <c r="C55" s="15" t="s">
        <v>31</v>
      </c>
      <c r="D55" s="15" t="s">
        <v>96</v>
      </c>
      <c r="E55" s="18">
        <v>178</v>
      </c>
    </row>
    <row r="56" ht="25" customHeight="true" spans="1:5">
      <c r="A56" s="13"/>
      <c r="B56" s="14"/>
      <c r="C56" s="15" t="s">
        <v>31</v>
      </c>
      <c r="D56" s="15" t="s">
        <v>97</v>
      </c>
      <c r="E56" s="18">
        <v>55</v>
      </c>
    </row>
    <row r="57" ht="37" customHeight="true" spans="1:5">
      <c r="A57" s="13"/>
      <c r="B57" s="14"/>
      <c r="C57" s="15" t="s">
        <v>31</v>
      </c>
      <c r="D57" s="15" t="s">
        <v>98</v>
      </c>
      <c r="E57" s="18">
        <v>351</v>
      </c>
    </row>
    <row r="58" ht="25" customHeight="true" spans="1:5">
      <c r="A58" s="13"/>
      <c r="B58" s="14"/>
      <c r="C58" s="15" t="s">
        <v>31</v>
      </c>
      <c r="D58" s="15" t="s">
        <v>99</v>
      </c>
      <c r="E58" s="18">
        <v>1150</v>
      </c>
    </row>
    <row r="59" ht="25" customHeight="true" spans="1:5">
      <c r="A59" s="13" t="s">
        <v>100</v>
      </c>
      <c r="B59" s="14" t="s">
        <v>101</v>
      </c>
      <c r="C59" s="15" t="s">
        <v>31</v>
      </c>
      <c r="D59" s="15" t="s">
        <v>102</v>
      </c>
      <c r="E59" s="18">
        <v>1130</v>
      </c>
    </row>
    <row r="60" ht="25" customHeight="true" spans="1:5">
      <c r="A60" s="13" t="s">
        <v>103</v>
      </c>
      <c r="B60" s="14" t="s">
        <v>104</v>
      </c>
      <c r="C60" s="15" t="s">
        <v>105</v>
      </c>
      <c r="D60" s="15" t="s">
        <v>106</v>
      </c>
      <c r="E60" s="18">
        <v>655</v>
      </c>
    </row>
    <row r="61" ht="25" customHeight="true" spans="1:5">
      <c r="A61" s="13" t="s">
        <v>107</v>
      </c>
      <c r="B61" s="14" t="s">
        <v>108</v>
      </c>
      <c r="C61" s="15"/>
      <c r="D61" s="15" t="s">
        <v>14</v>
      </c>
      <c r="E61" s="18">
        <f>E62+E63</f>
        <v>5107</v>
      </c>
    </row>
    <row r="62" ht="25" customHeight="true" spans="1:5">
      <c r="A62" s="13"/>
      <c r="B62" s="14"/>
      <c r="C62" s="15" t="s">
        <v>105</v>
      </c>
      <c r="D62" s="15" t="s">
        <v>109</v>
      </c>
      <c r="E62" s="18">
        <v>2961</v>
      </c>
    </row>
    <row r="63" ht="25" customHeight="true" spans="1:5">
      <c r="A63" s="13"/>
      <c r="B63" s="14"/>
      <c r="C63" s="15" t="s">
        <v>105</v>
      </c>
      <c r="D63" s="15" t="s">
        <v>110</v>
      </c>
      <c r="E63" s="18">
        <v>2146</v>
      </c>
    </row>
    <row r="64" s="3" customFormat="true" ht="25" customHeight="true" spans="1:5">
      <c r="A64" s="13" t="s">
        <v>111</v>
      </c>
      <c r="B64" s="14" t="s">
        <v>112</v>
      </c>
      <c r="C64" s="15"/>
      <c r="D64" s="15" t="s">
        <v>14</v>
      </c>
      <c r="E64" s="18">
        <f>E65+E66+E67</f>
        <v>1957</v>
      </c>
    </row>
    <row r="65" ht="25" customHeight="true" spans="1:5">
      <c r="A65" s="13"/>
      <c r="B65" s="14"/>
      <c r="C65" s="15" t="s">
        <v>105</v>
      </c>
      <c r="D65" s="15" t="s">
        <v>113</v>
      </c>
      <c r="E65" s="18">
        <v>920</v>
      </c>
    </row>
    <row r="66" ht="25" customHeight="true" spans="1:5">
      <c r="A66" s="13"/>
      <c r="B66" s="14"/>
      <c r="C66" s="15" t="s">
        <v>105</v>
      </c>
      <c r="D66" s="15" t="s">
        <v>114</v>
      </c>
      <c r="E66" s="18">
        <v>920</v>
      </c>
    </row>
    <row r="67" ht="25" customHeight="true" spans="1:5">
      <c r="A67" s="13"/>
      <c r="B67" s="14"/>
      <c r="C67" s="15" t="s">
        <v>105</v>
      </c>
      <c r="D67" s="15" t="s">
        <v>115</v>
      </c>
      <c r="E67" s="18">
        <v>117</v>
      </c>
    </row>
    <row r="68" ht="25" customHeight="true" spans="1:5">
      <c r="A68" s="13" t="s">
        <v>116</v>
      </c>
      <c r="B68" s="14" t="s">
        <v>117</v>
      </c>
      <c r="C68" s="15" t="s">
        <v>36</v>
      </c>
      <c r="D68" s="15" t="s">
        <v>118</v>
      </c>
      <c r="E68" s="18">
        <v>6548</v>
      </c>
    </row>
    <row r="69" ht="25" customHeight="true" spans="1:5">
      <c r="A69" s="13" t="s">
        <v>119</v>
      </c>
      <c r="B69" s="14" t="s">
        <v>120</v>
      </c>
      <c r="C69" s="15" t="s">
        <v>36</v>
      </c>
      <c r="D69" s="15" t="s">
        <v>121</v>
      </c>
      <c r="E69" s="18">
        <v>1382</v>
      </c>
    </row>
    <row r="70" ht="25" customHeight="true" spans="1:5">
      <c r="A70" s="13" t="s">
        <v>122</v>
      </c>
      <c r="B70" s="14" t="s">
        <v>123</v>
      </c>
      <c r="C70" s="15"/>
      <c r="D70" s="15" t="s">
        <v>14</v>
      </c>
      <c r="E70" s="18">
        <f>E71+E72</f>
        <v>2163</v>
      </c>
    </row>
    <row r="71" ht="25" customHeight="true" spans="1:5">
      <c r="A71" s="13"/>
      <c r="B71" s="14"/>
      <c r="C71" s="15" t="s">
        <v>44</v>
      </c>
      <c r="D71" s="15" t="s">
        <v>124</v>
      </c>
      <c r="E71" s="18">
        <v>1331</v>
      </c>
    </row>
    <row r="72" ht="25" customHeight="true" spans="1:5">
      <c r="A72" s="13"/>
      <c r="B72" s="14"/>
      <c r="C72" s="15" t="s">
        <v>44</v>
      </c>
      <c r="D72" s="15" t="s">
        <v>125</v>
      </c>
      <c r="E72" s="18">
        <v>832</v>
      </c>
    </row>
    <row r="73" ht="25" customHeight="true" spans="1:5">
      <c r="A73" s="13" t="s">
        <v>126</v>
      </c>
      <c r="B73" s="14" t="s">
        <v>127</v>
      </c>
      <c r="C73" s="15" t="s">
        <v>44</v>
      </c>
      <c r="D73" s="15" t="s">
        <v>128</v>
      </c>
      <c r="E73" s="18">
        <v>757</v>
      </c>
    </row>
    <row r="74" ht="25" customHeight="true" spans="1:5">
      <c r="A74" s="13" t="s">
        <v>129</v>
      </c>
      <c r="B74" s="14" t="s">
        <v>130</v>
      </c>
      <c r="C74" s="15"/>
      <c r="D74" s="15" t="s">
        <v>14</v>
      </c>
      <c r="E74" s="18">
        <f>E75+E76</f>
        <v>239</v>
      </c>
    </row>
    <row r="75" ht="25" customHeight="true" spans="1:5">
      <c r="A75" s="13"/>
      <c r="B75" s="14"/>
      <c r="C75" s="15" t="s">
        <v>49</v>
      </c>
      <c r="D75" s="15" t="s">
        <v>131</v>
      </c>
      <c r="E75" s="18">
        <v>206</v>
      </c>
    </row>
    <row r="76" ht="25" customHeight="true" spans="1:5">
      <c r="A76" s="13"/>
      <c r="B76" s="14"/>
      <c r="C76" s="15" t="s">
        <v>49</v>
      </c>
      <c r="D76" s="15" t="s">
        <v>132</v>
      </c>
      <c r="E76" s="18">
        <v>33</v>
      </c>
    </row>
    <row r="77" ht="25" customHeight="true" spans="1:5">
      <c r="A77" s="13" t="s">
        <v>133</v>
      </c>
      <c r="B77" s="14" t="s">
        <v>134</v>
      </c>
      <c r="C77" s="15"/>
      <c r="D77" s="15" t="s">
        <v>14</v>
      </c>
      <c r="E77" s="18">
        <f>E78+E79+E80</f>
        <v>270</v>
      </c>
    </row>
    <row r="78" ht="25" customHeight="true" spans="1:5">
      <c r="A78" s="13"/>
      <c r="B78" s="14"/>
      <c r="C78" s="15" t="s">
        <v>49</v>
      </c>
      <c r="D78" s="15" t="s">
        <v>135</v>
      </c>
      <c r="E78" s="18">
        <v>30</v>
      </c>
    </row>
    <row r="79" ht="25" customHeight="true" spans="1:5">
      <c r="A79" s="13"/>
      <c r="B79" s="14"/>
      <c r="C79" s="15" t="s">
        <v>49</v>
      </c>
      <c r="D79" s="15" t="s">
        <v>136</v>
      </c>
      <c r="E79" s="18">
        <v>60</v>
      </c>
    </row>
    <row r="80" ht="25" customHeight="true" spans="1:5">
      <c r="A80" s="13"/>
      <c r="B80" s="14"/>
      <c r="C80" s="15" t="s">
        <v>49</v>
      </c>
      <c r="D80" s="15" t="s">
        <v>137</v>
      </c>
      <c r="E80" s="18">
        <v>180</v>
      </c>
    </row>
    <row r="81" ht="25" customHeight="true" spans="1:5">
      <c r="A81" s="13" t="s">
        <v>138</v>
      </c>
      <c r="B81" s="14" t="s">
        <v>139</v>
      </c>
      <c r="C81" s="15" t="s">
        <v>49</v>
      </c>
      <c r="D81" s="15" t="s">
        <v>140</v>
      </c>
      <c r="E81" s="18">
        <v>2201</v>
      </c>
    </row>
    <row r="82" ht="25" customHeight="true" spans="1:5">
      <c r="A82" s="13" t="s">
        <v>141</v>
      </c>
      <c r="B82" s="14" t="s">
        <v>142</v>
      </c>
      <c r="C82" s="15" t="s">
        <v>49</v>
      </c>
      <c r="D82" s="15" t="s">
        <v>143</v>
      </c>
      <c r="E82" s="18">
        <v>780</v>
      </c>
    </row>
    <row r="83" ht="25" customHeight="true" spans="1:5">
      <c r="A83" s="13" t="s">
        <v>144</v>
      </c>
      <c r="B83" s="14" t="s">
        <v>145</v>
      </c>
      <c r="C83" s="15"/>
      <c r="D83" s="15" t="s">
        <v>14</v>
      </c>
      <c r="E83" s="18">
        <f>E84+E85</f>
        <v>3600</v>
      </c>
    </row>
    <row r="84" ht="25" customHeight="true" spans="1:5">
      <c r="A84" s="13"/>
      <c r="B84" s="14"/>
      <c r="C84" s="15" t="s">
        <v>146</v>
      </c>
      <c r="D84" s="15" t="s">
        <v>147</v>
      </c>
      <c r="E84" s="18">
        <v>2916</v>
      </c>
    </row>
    <row r="85" ht="47" customHeight="true" spans="1:5">
      <c r="A85" s="13"/>
      <c r="B85" s="14"/>
      <c r="C85" s="15" t="s">
        <v>146</v>
      </c>
      <c r="D85" s="15" t="s">
        <v>148</v>
      </c>
      <c r="E85" s="18">
        <v>684</v>
      </c>
    </row>
    <row r="86" ht="25" customHeight="true" spans="1:5">
      <c r="A86" s="13" t="s">
        <v>149</v>
      </c>
      <c r="B86" s="14" t="s">
        <v>150</v>
      </c>
      <c r="C86" s="14"/>
      <c r="D86" s="15" t="s">
        <v>151</v>
      </c>
      <c r="E86" s="19">
        <v>12510</v>
      </c>
    </row>
    <row r="87" ht="47" customHeight="true" spans="1:5">
      <c r="A87" s="13" t="s">
        <v>152</v>
      </c>
      <c r="B87" s="14" t="s">
        <v>153</v>
      </c>
      <c r="C87" s="15"/>
      <c r="D87" s="15" t="s">
        <v>14</v>
      </c>
      <c r="E87" s="18">
        <f>E88+E89+E90+E91+E92</f>
        <v>11633</v>
      </c>
    </row>
    <row r="88" ht="37" customHeight="true" spans="1:5">
      <c r="A88" s="13"/>
      <c r="B88" s="14"/>
      <c r="C88" s="15"/>
      <c r="D88" s="21" t="s">
        <v>154</v>
      </c>
      <c r="E88" s="18">
        <v>5609</v>
      </c>
    </row>
    <row r="89" ht="25" customHeight="true" spans="1:5">
      <c r="A89" s="13"/>
      <c r="B89" s="14"/>
      <c r="C89" s="15"/>
      <c r="D89" s="22" t="s">
        <v>155</v>
      </c>
      <c r="E89" s="18">
        <v>2765</v>
      </c>
    </row>
    <row r="90" ht="25" customHeight="true" spans="1:5">
      <c r="A90" s="13"/>
      <c r="B90" s="14"/>
      <c r="C90" s="15"/>
      <c r="D90" s="22" t="s">
        <v>156</v>
      </c>
      <c r="E90" s="18">
        <v>749</v>
      </c>
    </row>
    <row r="91" ht="25" customHeight="true" spans="1:5">
      <c r="A91" s="13"/>
      <c r="B91" s="14"/>
      <c r="C91" s="15"/>
      <c r="D91" s="21" t="s">
        <v>157</v>
      </c>
      <c r="E91" s="18">
        <v>2425</v>
      </c>
    </row>
    <row r="92" ht="25" customHeight="true" spans="1:5">
      <c r="A92" s="13"/>
      <c r="B92" s="14"/>
      <c r="C92" s="15"/>
      <c r="D92" s="21" t="s">
        <v>158</v>
      </c>
      <c r="E92" s="18">
        <v>85</v>
      </c>
    </row>
    <row r="93" ht="25" customHeight="true" spans="1:5">
      <c r="A93" s="13" t="s">
        <v>159</v>
      </c>
      <c r="B93" s="14" t="s">
        <v>160</v>
      </c>
      <c r="C93" s="15"/>
      <c r="D93" s="21" t="s">
        <v>161</v>
      </c>
      <c r="E93" s="18">
        <v>243</v>
      </c>
    </row>
    <row r="94" ht="25" customHeight="true" spans="1:5">
      <c r="A94" s="13" t="s">
        <v>162</v>
      </c>
      <c r="B94" s="14" t="s">
        <v>163</v>
      </c>
      <c r="C94" s="15"/>
      <c r="D94" s="15" t="s">
        <v>14</v>
      </c>
      <c r="E94" s="18">
        <f>E95+E96</f>
        <v>191</v>
      </c>
    </row>
    <row r="95" ht="25" customHeight="true" spans="1:5">
      <c r="A95" s="13"/>
      <c r="B95" s="14"/>
      <c r="C95" s="15"/>
      <c r="D95" s="21" t="s">
        <v>164</v>
      </c>
      <c r="E95" s="18">
        <v>109</v>
      </c>
    </row>
    <row r="96" ht="25" customHeight="true" spans="1:5">
      <c r="A96" s="13"/>
      <c r="B96" s="14"/>
      <c r="C96" s="15"/>
      <c r="D96" s="21" t="s">
        <v>165</v>
      </c>
      <c r="E96" s="18">
        <v>82</v>
      </c>
    </row>
  </sheetData>
  <autoFilter ref="B4:E103">
    <extLst/>
  </autoFilter>
  <mergeCells count="2">
    <mergeCell ref="B1:E1"/>
    <mergeCell ref="A2:E2"/>
  </mergeCells>
  <printOptions horizontalCentered="true"/>
  <pageMargins left="0.700694444444445" right="0.503472222222222" top="0.751388888888889" bottom="1.0625" header="0.298611111111111" footer="0.668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2024-12-28T23:18:00Z</dcterms:created>
  <dcterms:modified xsi:type="dcterms:W3CDTF">2025-05-08T09:11:27Z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  <property fmtid="{D5CDD505-2E9C-101B-9397-08002B2CF9AE}" pid="3" name="ICV">
    <vt:lpwstr>F05201BCBD844CC995E423E1F4242657_13</vt:lpwstr>
  </property>
</Properties>
</file>