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2017年库区基金结转资金879.84（公示）" sheetId="1" r:id="rId1"/>
  </sheets>
  <definedNames>
    <definedName name="_xlnm.Print_Titles" localSheetId="0">'2017年库区基金结转资金879.84（公示）'!$2:$3</definedName>
  </definedNames>
  <calcPr calcId="144525"/>
</workbook>
</file>

<file path=xl/sharedStrings.xml><?xml version="1.0" encoding="utf-8"?>
<sst xmlns="http://schemas.openxmlformats.org/spreadsheetml/2006/main" count="73">
  <si>
    <t>附件：</t>
  </si>
  <si>
    <t>2017年大中型水库库区基金结转资金分配计划表</t>
  </si>
  <si>
    <t>序号</t>
  </si>
  <si>
    <t>预算级次</t>
  </si>
  <si>
    <r>
      <rPr>
        <sz val="12"/>
        <color indexed="8"/>
        <rFont val="宋体"/>
        <charset val="134"/>
      </rPr>
      <t>核定补助人数</t>
    </r>
    <r>
      <rPr>
        <sz val="12"/>
        <color indexed="8"/>
        <rFont val="宋体"/>
        <charset val="134"/>
      </rPr>
      <t>（人）</t>
    </r>
  </si>
  <si>
    <t>金额（万元）</t>
  </si>
  <si>
    <t>备注</t>
  </si>
  <si>
    <r>
      <rPr>
        <b/>
        <sz val="11"/>
        <rFont val="宋体"/>
        <charset val="134"/>
      </rPr>
      <t>合计</t>
    </r>
  </si>
  <si>
    <r>
      <rPr>
        <b/>
        <sz val="11"/>
        <rFont val="黑体"/>
        <charset val="134"/>
      </rPr>
      <t>一</t>
    </r>
  </si>
  <si>
    <r>
      <rPr>
        <b/>
        <sz val="11"/>
        <rFont val="黑体"/>
        <charset val="134"/>
      </rPr>
      <t>地级市小计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</si>
  <si>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</si>
  <si>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珠海市</t>
    </r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</si>
  <si>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</si>
  <si>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佛山市</t>
    </r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</si>
  <si>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</si>
  <si>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</si>
  <si>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</si>
  <si>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惠州市</t>
    </r>
  </si>
  <si>
    <r>
      <rPr>
        <sz val="11"/>
        <rFont val="宋体"/>
        <charset val="134"/>
      </rPr>
      <t>汕尾市</t>
    </r>
  </si>
  <si>
    <r>
      <rPr>
        <sz val="11"/>
        <rFont val="宋体"/>
        <charset val="134"/>
      </rPr>
      <t>东莞市</t>
    </r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</si>
  <si>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</si>
  <si>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</si>
  <si>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</si>
  <si>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茂名市</t>
    </r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</si>
  <si>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</si>
  <si>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清远市</t>
    </r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</si>
  <si>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</si>
  <si>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</si>
  <si>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云浮市</t>
    </r>
  </si>
  <si>
    <r>
      <rPr>
        <b/>
        <sz val="11"/>
        <rFont val="宋体"/>
        <charset val="134"/>
      </rPr>
      <t>二</t>
    </r>
  </si>
  <si>
    <t>省财政直管县小计</t>
  </si>
  <si>
    <t>顺德区</t>
  </si>
  <si>
    <t>南雄市</t>
  </si>
  <si>
    <t>仁化县</t>
  </si>
  <si>
    <t>乳源县</t>
  </si>
  <si>
    <r>
      <rPr>
        <sz val="11"/>
        <rFont val="宋体"/>
        <charset val="134"/>
      </rPr>
      <t>翁源县</t>
    </r>
  </si>
  <si>
    <r>
      <rPr>
        <sz val="11"/>
        <rFont val="宋体"/>
        <charset val="134"/>
      </rPr>
      <t>紫金县</t>
    </r>
  </si>
  <si>
    <r>
      <rPr>
        <sz val="11"/>
        <rFont val="宋体"/>
        <charset val="134"/>
      </rPr>
      <t>龙川县</t>
    </r>
  </si>
  <si>
    <r>
      <rPr>
        <sz val="11"/>
        <rFont val="宋体"/>
        <charset val="134"/>
      </rPr>
      <t>连平县</t>
    </r>
  </si>
  <si>
    <r>
      <rPr>
        <sz val="11"/>
        <rFont val="宋体"/>
        <charset val="134"/>
      </rPr>
      <t>兴宁市</t>
    </r>
  </si>
  <si>
    <r>
      <rPr>
        <sz val="11"/>
        <rFont val="宋体"/>
        <charset val="134"/>
      </rPr>
      <t>五华县</t>
    </r>
  </si>
  <si>
    <r>
      <rPr>
        <sz val="11"/>
        <rFont val="宋体"/>
        <charset val="134"/>
      </rPr>
      <t>丰顺县</t>
    </r>
  </si>
  <si>
    <r>
      <rPr>
        <sz val="11"/>
        <rFont val="宋体"/>
        <charset val="134"/>
      </rPr>
      <t>大埔县</t>
    </r>
  </si>
  <si>
    <r>
      <rPr>
        <sz val="11"/>
        <rFont val="宋体"/>
        <charset val="134"/>
      </rPr>
      <t>博罗县</t>
    </r>
  </si>
  <si>
    <r>
      <rPr>
        <sz val="11"/>
        <rFont val="宋体"/>
        <charset val="134"/>
      </rPr>
      <t>陆河县</t>
    </r>
  </si>
  <si>
    <r>
      <rPr>
        <sz val="11"/>
        <rFont val="宋体"/>
        <charset val="134"/>
      </rPr>
      <t>陆丰市</t>
    </r>
  </si>
  <si>
    <r>
      <rPr>
        <sz val="11"/>
        <rFont val="宋体"/>
        <charset val="134"/>
      </rPr>
      <t>海丰县</t>
    </r>
  </si>
  <si>
    <r>
      <rPr>
        <sz val="11"/>
        <rFont val="宋体"/>
        <charset val="134"/>
      </rPr>
      <t>阳春市</t>
    </r>
  </si>
  <si>
    <r>
      <rPr>
        <sz val="11"/>
        <rFont val="宋体"/>
        <charset val="134"/>
      </rPr>
      <t>徐闻县</t>
    </r>
  </si>
  <si>
    <r>
      <rPr>
        <sz val="11"/>
        <rFont val="宋体"/>
        <charset val="134"/>
      </rPr>
      <t>廉江市</t>
    </r>
  </si>
  <si>
    <r>
      <rPr>
        <sz val="11"/>
        <rFont val="宋体"/>
        <charset val="134"/>
      </rPr>
      <t>雷州市</t>
    </r>
  </si>
  <si>
    <r>
      <rPr>
        <sz val="11"/>
        <rFont val="宋体"/>
        <charset val="134"/>
      </rPr>
      <t>高州市</t>
    </r>
  </si>
  <si>
    <r>
      <rPr>
        <sz val="11"/>
        <rFont val="宋体"/>
        <charset val="134"/>
      </rPr>
      <t>化州市</t>
    </r>
  </si>
  <si>
    <r>
      <rPr>
        <sz val="11"/>
        <rFont val="宋体"/>
        <charset val="134"/>
      </rPr>
      <t>封开县</t>
    </r>
  </si>
  <si>
    <r>
      <rPr>
        <sz val="11"/>
        <rFont val="宋体"/>
        <charset val="134"/>
      </rPr>
      <t>怀集县</t>
    </r>
  </si>
  <si>
    <r>
      <rPr>
        <sz val="11"/>
        <rFont val="宋体"/>
        <charset val="134"/>
      </rPr>
      <t>德庆县</t>
    </r>
  </si>
  <si>
    <r>
      <rPr>
        <sz val="11"/>
        <rFont val="宋体"/>
        <charset val="134"/>
      </rPr>
      <t>广宁县</t>
    </r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</si>
  <si>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</si>
  <si>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</si>
  <si>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</si>
  <si>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</si>
  <si>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</si>
  <si>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</si>
  <si>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</si>
  <si>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</si>
  <si>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</si>
  <si>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三</t>
  </si>
  <si>
    <t>有关单位小计</t>
  </si>
  <si>
    <t>省农垦总局</t>
  </si>
  <si>
    <t>省国有林场和森林公园管理局</t>
  </si>
  <si>
    <t>中林集团雷州林业局有限公司</t>
  </si>
  <si>
    <t>四</t>
  </si>
  <si>
    <t>代征手续费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</si>
</sst>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36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45" applyFont="1" applyFill="1" applyAlignment="1">
      <alignment horizontal="center" vertical="center" wrapText="1"/>
    </xf>
    <xf numFmtId="0" fontId="2" fillId="0" borderId="0" xfId="45" applyFont="1" applyFill="1" applyAlignment="1">
      <alignment horizontal="center" vertical="center" wrapText="1"/>
    </xf>
    <xf numFmtId="0" fontId="1" fillId="0" borderId="0" xfId="45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45" applyFont="1" applyFill="1" applyAlignment="1">
      <alignment horizontal="center" vertical="center"/>
    </xf>
    <xf numFmtId="178" fontId="2" fillId="0" borderId="0" xfId="45" applyNumberFormat="1" applyFont="1" applyFill="1" applyAlignment="1">
      <alignment horizontal="center" vertical="center"/>
    </xf>
    <xf numFmtId="177" fontId="2" fillId="0" borderId="0" xfId="45" applyNumberFormat="1" applyFont="1" applyFill="1" applyAlignment="1">
      <alignment horizontal="center" vertical="center"/>
    </xf>
    <xf numFmtId="0" fontId="4" fillId="0" borderId="0" xfId="45" applyFont="1" applyFill="1" applyAlignment="1">
      <alignment horizontal="left" vertical="center"/>
    </xf>
    <xf numFmtId="0" fontId="5" fillId="0" borderId="0" xfId="45" applyFont="1" applyFill="1" applyAlignment="1">
      <alignment horizontal="left" vertical="center"/>
    </xf>
    <xf numFmtId="0" fontId="6" fillId="0" borderId="0" xfId="45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horizontal="center" vertical="center" wrapText="1"/>
    </xf>
    <xf numFmtId="0" fontId="10" fillId="0" borderId="1" xfId="45" applyFont="1" applyFill="1" applyBorder="1" applyAlignment="1">
      <alignment horizontal="center" vertical="center" wrapText="1"/>
    </xf>
    <xf numFmtId="177" fontId="10" fillId="0" borderId="1" xfId="45" applyNumberFormat="1" applyFont="1" applyFill="1" applyBorder="1" applyAlignment="1">
      <alignment horizontal="center" vertical="center" wrapText="1"/>
    </xf>
    <xf numFmtId="178" fontId="10" fillId="0" borderId="1" xfId="45" applyNumberFormat="1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center" vertical="center"/>
    </xf>
    <xf numFmtId="0" fontId="10" fillId="0" borderId="1" xfId="4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（上报）2012.11结余应急项目（12736）(1)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65"/>
  <sheetViews>
    <sheetView tabSelected="1" workbookViewId="0">
      <pane ySplit="4" topLeftCell="A5" activePane="bottomLeft" state="frozen"/>
      <selection/>
      <selection pane="bottomLeft" activeCell="C11" sqref="C11"/>
    </sheetView>
  </sheetViews>
  <sheetFormatPr defaultColWidth="9" defaultRowHeight="15.75"/>
  <cols>
    <col min="1" max="1" width="7.125" style="5" customWidth="1"/>
    <col min="2" max="2" width="20.125" style="5" customWidth="1"/>
    <col min="3" max="3" width="19.875" style="6" customWidth="1"/>
    <col min="4" max="4" width="17.25" style="7" customWidth="1"/>
    <col min="5" max="5" width="13.875" style="5" customWidth="1"/>
    <col min="6" max="229" width="9" style="5"/>
    <col min="230" max="230" width="12.625" style="5" customWidth="1"/>
    <col min="231" max="232" width="25.875" style="5" customWidth="1"/>
    <col min="233" max="16378" width="9" style="5"/>
  </cols>
  <sheetData>
    <row r="1" ht="24.75" customHeight="1" spans="1:2">
      <c r="A1" s="8" t="s">
        <v>0</v>
      </c>
      <c r="B1" s="9"/>
    </row>
    <row r="2" ht="40.5" customHeight="1" spans="1:5">
      <c r="A2" s="10" t="s">
        <v>1</v>
      </c>
      <c r="B2" s="10"/>
      <c r="C2" s="10"/>
      <c r="D2" s="10"/>
      <c r="E2" s="10"/>
    </row>
    <row r="3" s="1" customFormat="1" ht="37" customHeight="1" spans="1: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s="2" customFormat="1" ht="28.5" customHeight="1" spans="1:5">
      <c r="A4" s="15"/>
      <c r="B4" s="16" t="s">
        <v>7</v>
      </c>
      <c r="C4" s="17">
        <f>C5+C25+C61</f>
        <v>1562229</v>
      </c>
      <c r="D4" s="18">
        <f>D5+D25+D61+D65</f>
        <v>879.84</v>
      </c>
      <c r="E4" s="15"/>
    </row>
    <row r="5" s="1" customFormat="1" ht="27" customHeight="1" spans="1:5">
      <c r="A5" s="19" t="s">
        <v>8</v>
      </c>
      <c r="B5" s="16" t="s">
        <v>9</v>
      </c>
      <c r="C5" s="17">
        <f>SUM(C6:C24)</f>
        <v>701236</v>
      </c>
      <c r="D5" s="17">
        <f>SUM(D6:D24)</f>
        <v>342.53</v>
      </c>
      <c r="E5" s="16"/>
    </row>
    <row r="6" s="1" customFormat="1" ht="24.95" customHeight="1" spans="1:5">
      <c r="A6" s="20">
        <v>1</v>
      </c>
      <c r="B6" s="21" t="s">
        <v>10</v>
      </c>
      <c r="C6" s="22">
        <v>31092</v>
      </c>
      <c r="D6" s="23">
        <v>13</v>
      </c>
      <c r="E6" s="16"/>
    </row>
    <row r="7" s="2" customFormat="1" ht="24.95" customHeight="1" spans="1:5">
      <c r="A7" s="20">
        <v>2</v>
      </c>
      <c r="B7" s="21" t="s">
        <v>11</v>
      </c>
      <c r="C7" s="22">
        <v>3244</v>
      </c>
      <c r="D7" s="23">
        <v>0</v>
      </c>
      <c r="E7" s="15"/>
    </row>
    <row r="8" s="2" customFormat="1" ht="24.95" customHeight="1" spans="1:5">
      <c r="A8" s="20">
        <v>3</v>
      </c>
      <c r="B8" s="21" t="s">
        <v>12</v>
      </c>
      <c r="C8" s="22">
        <v>16860</v>
      </c>
      <c r="D8" s="23">
        <v>6.53</v>
      </c>
      <c r="E8" s="15"/>
    </row>
    <row r="9" s="2" customFormat="1" ht="24.95" customHeight="1" spans="1:5">
      <c r="A9" s="20">
        <v>4</v>
      </c>
      <c r="B9" s="21" t="s">
        <v>13</v>
      </c>
      <c r="C9" s="22">
        <v>3306</v>
      </c>
      <c r="D9" s="23">
        <v>0</v>
      </c>
      <c r="E9" s="15"/>
    </row>
    <row r="10" s="2" customFormat="1" ht="24.95" customHeight="1" spans="1:5">
      <c r="A10" s="20">
        <v>5</v>
      </c>
      <c r="B10" s="21" t="s">
        <v>14</v>
      </c>
      <c r="C10" s="21">
        <v>27721</v>
      </c>
      <c r="D10" s="23">
        <v>35</v>
      </c>
      <c r="E10" s="15"/>
    </row>
    <row r="11" s="2" customFormat="1" ht="24.95" customHeight="1" spans="1:5">
      <c r="A11" s="20">
        <v>6</v>
      </c>
      <c r="B11" s="21" t="s">
        <v>15</v>
      </c>
      <c r="C11" s="21">
        <v>186236</v>
      </c>
      <c r="D11" s="23">
        <v>116</v>
      </c>
      <c r="E11" s="15"/>
    </row>
    <row r="12" s="2" customFormat="1" ht="24.95" customHeight="1" spans="1:5">
      <c r="A12" s="20">
        <v>7</v>
      </c>
      <c r="B12" s="21" t="s">
        <v>16</v>
      </c>
      <c r="C12" s="22">
        <v>21704</v>
      </c>
      <c r="D12" s="23">
        <v>13</v>
      </c>
      <c r="E12" s="15"/>
    </row>
    <row r="13" s="2" customFormat="1" ht="24.95" customHeight="1" spans="1:5">
      <c r="A13" s="20">
        <v>8</v>
      </c>
      <c r="B13" s="21" t="s">
        <v>17</v>
      </c>
      <c r="C13" s="22">
        <v>100648</v>
      </c>
      <c r="D13" s="23">
        <v>41</v>
      </c>
      <c r="E13" s="15"/>
    </row>
    <row r="14" s="2" customFormat="1" ht="24.95" customHeight="1" spans="1:5">
      <c r="A14" s="20">
        <v>9</v>
      </c>
      <c r="B14" s="21" t="s">
        <v>18</v>
      </c>
      <c r="C14" s="24">
        <v>753</v>
      </c>
      <c r="D14" s="23">
        <v>0</v>
      </c>
      <c r="E14" s="15"/>
    </row>
    <row r="15" s="2" customFormat="1" ht="24.95" customHeight="1" spans="1:5">
      <c r="A15" s="20">
        <v>10</v>
      </c>
      <c r="B15" s="21" t="s">
        <v>19</v>
      </c>
      <c r="C15" s="22">
        <v>23857</v>
      </c>
      <c r="D15" s="23">
        <v>10</v>
      </c>
      <c r="E15" s="15"/>
    </row>
    <row r="16" s="2" customFormat="1" ht="24.95" customHeight="1" spans="1:5">
      <c r="A16" s="20">
        <v>11</v>
      </c>
      <c r="B16" s="21" t="s">
        <v>20</v>
      </c>
      <c r="C16" s="22">
        <v>56717</v>
      </c>
      <c r="D16" s="23">
        <v>23</v>
      </c>
      <c r="E16" s="15"/>
    </row>
    <row r="17" s="2" customFormat="1" ht="24.95" customHeight="1" spans="1:5">
      <c r="A17" s="20">
        <v>12</v>
      </c>
      <c r="B17" s="21" t="s">
        <v>21</v>
      </c>
      <c r="C17" s="22">
        <v>34920</v>
      </c>
      <c r="D17" s="23">
        <v>13</v>
      </c>
      <c r="E17" s="15"/>
    </row>
    <row r="18" s="2" customFormat="1" ht="27" customHeight="1" spans="1:5">
      <c r="A18" s="20">
        <v>13</v>
      </c>
      <c r="B18" s="21" t="s">
        <v>22</v>
      </c>
      <c r="C18" s="21">
        <v>57629</v>
      </c>
      <c r="D18" s="23">
        <v>24</v>
      </c>
      <c r="E18" s="25"/>
    </row>
    <row r="19" s="2" customFormat="1" ht="24.95" customHeight="1" spans="1:5">
      <c r="A19" s="20">
        <v>14</v>
      </c>
      <c r="B19" s="21" t="s">
        <v>23</v>
      </c>
      <c r="C19" s="22">
        <v>50836</v>
      </c>
      <c r="D19" s="23">
        <v>21</v>
      </c>
      <c r="E19" s="15"/>
    </row>
    <row r="20" s="2" customFormat="1" ht="24.95" customHeight="1" spans="1:5">
      <c r="A20" s="20">
        <v>15</v>
      </c>
      <c r="B20" s="21" t="s">
        <v>24</v>
      </c>
      <c r="C20" s="21">
        <v>23540</v>
      </c>
      <c r="D20" s="23">
        <v>9</v>
      </c>
      <c r="E20" s="15"/>
    </row>
    <row r="21" s="2" customFormat="1" ht="24.95" customHeight="1" spans="1:5">
      <c r="A21" s="20">
        <v>16</v>
      </c>
      <c r="B21" s="21" t="s">
        <v>25</v>
      </c>
      <c r="C21" s="22">
        <v>37424</v>
      </c>
      <c r="D21" s="23">
        <v>0</v>
      </c>
      <c r="E21" s="15"/>
    </row>
    <row r="22" s="2" customFormat="1" ht="24.95" customHeight="1" spans="1:5">
      <c r="A22" s="20">
        <v>17</v>
      </c>
      <c r="B22" s="21" t="s">
        <v>26</v>
      </c>
      <c r="C22" s="22">
        <v>5259</v>
      </c>
      <c r="D22" s="23">
        <v>0</v>
      </c>
      <c r="E22" s="15"/>
    </row>
    <row r="23" s="2" customFormat="1" ht="24.95" customHeight="1" spans="1:5">
      <c r="A23" s="20">
        <v>18</v>
      </c>
      <c r="B23" s="21" t="s">
        <v>27</v>
      </c>
      <c r="C23" s="24">
        <v>3469</v>
      </c>
      <c r="D23" s="23">
        <v>0</v>
      </c>
      <c r="E23" s="15"/>
    </row>
    <row r="24" s="2" customFormat="1" ht="24.95" customHeight="1" spans="1:5">
      <c r="A24" s="20">
        <v>19</v>
      </c>
      <c r="B24" s="21" t="s">
        <v>28</v>
      </c>
      <c r="C24" s="22">
        <v>16021</v>
      </c>
      <c r="D24" s="23">
        <v>18</v>
      </c>
      <c r="E24" s="15"/>
    </row>
    <row r="25" s="1" customFormat="1" ht="27" customHeight="1" spans="1:5">
      <c r="A25" s="19" t="s">
        <v>29</v>
      </c>
      <c r="B25" s="26" t="s">
        <v>30</v>
      </c>
      <c r="C25" s="27">
        <f>SUM(C26:C60)</f>
        <v>765867</v>
      </c>
      <c r="D25" s="27">
        <f>SUM(D26:D60)</f>
        <v>252</v>
      </c>
      <c r="E25" s="16"/>
    </row>
    <row r="26" s="2" customFormat="1" ht="24.95" customHeight="1" spans="1:5">
      <c r="A26" s="21">
        <v>20</v>
      </c>
      <c r="B26" s="21" t="s">
        <v>31</v>
      </c>
      <c r="C26" s="22">
        <v>121</v>
      </c>
      <c r="D26" s="23">
        <v>0</v>
      </c>
      <c r="E26" s="28"/>
    </row>
    <row r="27" s="2" customFormat="1" ht="24.95" customHeight="1" spans="1:5">
      <c r="A27" s="21">
        <v>21</v>
      </c>
      <c r="B27" s="21" t="s">
        <v>32</v>
      </c>
      <c r="C27" s="22">
        <v>9667</v>
      </c>
      <c r="D27" s="23">
        <v>0</v>
      </c>
      <c r="E27" s="15"/>
    </row>
    <row r="28" ht="24.95" customHeight="1" spans="1:5">
      <c r="A28" s="21">
        <v>22</v>
      </c>
      <c r="B28" s="21" t="s">
        <v>33</v>
      </c>
      <c r="C28" s="22">
        <v>13430</v>
      </c>
      <c r="D28" s="23">
        <v>0</v>
      </c>
      <c r="E28" s="29"/>
    </row>
    <row r="29" ht="24.95" customHeight="1" spans="1:5">
      <c r="A29" s="21">
        <v>23</v>
      </c>
      <c r="B29" s="21" t="s">
        <v>34</v>
      </c>
      <c r="C29" s="21">
        <v>15737</v>
      </c>
      <c r="D29" s="23">
        <v>0</v>
      </c>
      <c r="E29" s="29"/>
    </row>
    <row r="30" ht="24.95" customHeight="1" spans="1:5">
      <c r="A30" s="21">
        <v>24</v>
      </c>
      <c r="B30" s="21" t="s">
        <v>35</v>
      </c>
      <c r="C30" s="21">
        <v>2329</v>
      </c>
      <c r="D30" s="30">
        <v>7</v>
      </c>
      <c r="E30" s="31"/>
    </row>
    <row r="31" ht="24.95" customHeight="1" spans="1:5">
      <c r="A31" s="21">
        <v>25</v>
      </c>
      <c r="B31" s="21" t="s">
        <v>36</v>
      </c>
      <c r="C31" s="22">
        <v>2614</v>
      </c>
      <c r="D31" s="23">
        <v>0</v>
      </c>
      <c r="E31" s="29"/>
    </row>
    <row r="32" ht="24.95" customHeight="1" spans="1:5">
      <c r="A32" s="21">
        <v>26</v>
      </c>
      <c r="B32" s="21" t="s">
        <v>37</v>
      </c>
      <c r="C32" s="22">
        <v>23917</v>
      </c>
      <c r="D32" s="23">
        <v>0</v>
      </c>
      <c r="E32" s="29"/>
    </row>
    <row r="33" ht="24.95" customHeight="1" spans="1:5">
      <c r="A33" s="21">
        <v>27</v>
      </c>
      <c r="B33" s="21" t="s">
        <v>38</v>
      </c>
      <c r="C33" s="21">
        <v>8898</v>
      </c>
      <c r="D33" s="23">
        <v>0</v>
      </c>
      <c r="E33" s="29"/>
    </row>
    <row r="34" ht="24.95" customHeight="1" spans="1:5">
      <c r="A34" s="21">
        <v>28</v>
      </c>
      <c r="B34" s="21" t="s">
        <v>39</v>
      </c>
      <c r="C34" s="22">
        <v>44845</v>
      </c>
      <c r="D34" s="23">
        <v>19</v>
      </c>
      <c r="E34" s="29"/>
    </row>
    <row r="35" ht="24.95" customHeight="1" spans="1:5">
      <c r="A35" s="21">
        <v>29</v>
      </c>
      <c r="B35" s="21" t="s">
        <v>40</v>
      </c>
      <c r="C35" s="22">
        <v>13754</v>
      </c>
      <c r="D35" s="23">
        <v>5</v>
      </c>
      <c r="E35" s="29"/>
    </row>
    <row r="36" ht="24.95" customHeight="1" spans="1:5">
      <c r="A36" s="21">
        <v>30</v>
      </c>
      <c r="B36" s="21" t="s">
        <v>41</v>
      </c>
      <c r="C36" s="22">
        <v>4222</v>
      </c>
      <c r="D36" s="23">
        <v>0</v>
      </c>
      <c r="E36" s="29"/>
    </row>
    <row r="37" ht="24.95" customHeight="1" spans="1:5">
      <c r="A37" s="21">
        <v>31</v>
      </c>
      <c r="B37" s="21" t="s">
        <v>42</v>
      </c>
      <c r="C37" s="21">
        <v>15763</v>
      </c>
      <c r="D37" s="23">
        <v>6</v>
      </c>
      <c r="E37" s="29"/>
    </row>
    <row r="38" ht="24.95" customHeight="1" spans="1:5">
      <c r="A38" s="21">
        <v>32</v>
      </c>
      <c r="B38" s="21" t="s">
        <v>43</v>
      </c>
      <c r="C38" s="22">
        <v>49403</v>
      </c>
      <c r="D38" s="23">
        <v>20</v>
      </c>
      <c r="E38" s="29"/>
    </row>
    <row r="39" ht="24.95" customHeight="1" spans="1:5">
      <c r="A39" s="21">
        <v>33</v>
      </c>
      <c r="B39" s="21" t="s">
        <v>44</v>
      </c>
      <c r="C39" s="22">
        <v>5409</v>
      </c>
      <c r="D39" s="23">
        <v>0</v>
      </c>
      <c r="E39" s="29"/>
    </row>
    <row r="40" ht="24.95" customHeight="1" spans="1:5">
      <c r="A40" s="21">
        <v>34</v>
      </c>
      <c r="B40" s="21" t="s">
        <v>45</v>
      </c>
      <c r="C40" s="21">
        <v>26102</v>
      </c>
      <c r="D40" s="23">
        <v>10</v>
      </c>
      <c r="E40" s="29"/>
    </row>
    <row r="41" ht="24.95" customHeight="1" spans="1:5">
      <c r="A41" s="21">
        <v>35</v>
      </c>
      <c r="B41" s="21" t="s">
        <v>46</v>
      </c>
      <c r="C41" s="21">
        <v>47380</v>
      </c>
      <c r="D41" s="23">
        <v>19</v>
      </c>
      <c r="E41" s="29"/>
    </row>
    <row r="42" ht="24.95" customHeight="1" spans="1:5">
      <c r="A42" s="21">
        <v>36</v>
      </c>
      <c r="B42" s="21" t="s">
        <v>47</v>
      </c>
      <c r="C42" s="22">
        <v>26425</v>
      </c>
      <c r="D42" s="23">
        <v>11</v>
      </c>
      <c r="E42" s="29"/>
    </row>
    <row r="43" ht="24.95" customHeight="1" spans="1:5">
      <c r="A43" s="21">
        <v>37</v>
      </c>
      <c r="B43" s="21" t="s">
        <v>48</v>
      </c>
      <c r="C43" s="22">
        <v>19085</v>
      </c>
      <c r="D43" s="23">
        <v>9</v>
      </c>
      <c r="E43" s="29"/>
    </row>
    <row r="44" ht="24.95" customHeight="1" spans="1:5">
      <c r="A44" s="21">
        <v>38</v>
      </c>
      <c r="B44" s="21" t="s">
        <v>49</v>
      </c>
      <c r="C44" s="21">
        <v>112375</v>
      </c>
      <c r="D44" s="23">
        <v>46</v>
      </c>
      <c r="E44" s="29"/>
    </row>
    <row r="45" ht="24.95" customHeight="1" spans="1:5">
      <c r="A45" s="21">
        <v>39</v>
      </c>
      <c r="B45" s="21" t="s">
        <v>50</v>
      </c>
      <c r="C45" s="21">
        <v>61871</v>
      </c>
      <c r="D45" s="23">
        <v>25</v>
      </c>
      <c r="E45" s="29"/>
    </row>
    <row r="46" ht="24.95" customHeight="1" spans="1:5">
      <c r="A46" s="21">
        <v>40</v>
      </c>
      <c r="B46" s="21" t="s">
        <v>51</v>
      </c>
      <c r="C46" s="22">
        <v>66226</v>
      </c>
      <c r="D46" s="23">
        <v>27</v>
      </c>
      <c r="E46" s="29"/>
    </row>
    <row r="47" ht="24.95" customHeight="1" spans="1:5">
      <c r="A47" s="21">
        <v>41</v>
      </c>
      <c r="B47" s="21" t="s">
        <v>52</v>
      </c>
      <c r="C47" s="21">
        <v>28152</v>
      </c>
      <c r="D47" s="23">
        <v>11</v>
      </c>
      <c r="E47" s="29"/>
    </row>
    <row r="48" s="3" customFormat="1" ht="33.75" customHeight="1" spans="1:5">
      <c r="A48" s="21">
        <v>42</v>
      </c>
      <c r="B48" s="21" t="s">
        <v>53</v>
      </c>
      <c r="C48" s="22">
        <v>3113</v>
      </c>
      <c r="D48" s="23">
        <v>1</v>
      </c>
      <c r="E48" s="32"/>
    </row>
    <row r="49" ht="24.95" customHeight="1" spans="1:5">
      <c r="A49" s="21">
        <v>43</v>
      </c>
      <c r="B49" s="21" t="s">
        <v>54</v>
      </c>
      <c r="C49" s="22">
        <v>6845</v>
      </c>
      <c r="D49" s="23">
        <v>3</v>
      </c>
      <c r="E49" s="29"/>
    </row>
    <row r="50" ht="24.95" customHeight="1" spans="1:5">
      <c r="A50" s="21">
        <v>44</v>
      </c>
      <c r="B50" s="21" t="s">
        <v>55</v>
      </c>
      <c r="C50" s="21">
        <v>4768</v>
      </c>
      <c r="D50" s="23">
        <v>2</v>
      </c>
      <c r="E50" s="29"/>
    </row>
    <row r="51" ht="24.95" customHeight="1" spans="1:5">
      <c r="A51" s="21">
        <v>45</v>
      </c>
      <c r="B51" s="21" t="s">
        <v>56</v>
      </c>
      <c r="C51" s="21">
        <v>1199</v>
      </c>
      <c r="D51" s="23">
        <v>1</v>
      </c>
      <c r="E51" s="29"/>
    </row>
    <row r="52" ht="24.75" customHeight="1" spans="1:5">
      <c r="A52" s="21">
        <v>46</v>
      </c>
      <c r="B52" s="21" t="s">
        <v>57</v>
      </c>
      <c r="C52" s="22">
        <v>61040</v>
      </c>
      <c r="D52" s="23">
        <v>0</v>
      </c>
      <c r="E52" s="29"/>
    </row>
    <row r="53" ht="24.75" customHeight="1" spans="1:5">
      <c r="A53" s="21">
        <v>47</v>
      </c>
      <c r="B53" s="21" t="s">
        <v>58</v>
      </c>
      <c r="C53" s="21">
        <v>513</v>
      </c>
      <c r="D53" s="23">
        <v>0</v>
      </c>
      <c r="E53" s="29"/>
    </row>
    <row r="54" ht="24.75" customHeight="1" spans="1:5">
      <c r="A54" s="21">
        <v>48</v>
      </c>
      <c r="B54" s="21" t="s">
        <v>59</v>
      </c>
      <c r="C54" s="21">
        <v>772</v>
      </c>
      <c r="D54" s="23">
        <v>0</v>
      </c>
      <c r="E54" s="29"/>
    </row>
    <row r="55" ht="24.75" customHeight="1" spans="1:5">
      <c r="A55" s="21">
        <v>49</v>
      </c>
      <c r="B55" s="21" t="s">
        <v>60</v>
      </c>
      <c r="C55" s="22">
        <v>14429</v>
      </c>
      <c r="D55" s="23">
        <v>6</v>
      </c>
      <c r="E55" s="29"/>
    </row>
    <row r="56" ht="24.75" customHeight="1" spans="1:5">
      <c r="A56" s="21">
        <v>50</v>
      </c>
      <c r="B56" s="21" t="s">
        <v>61</v>
      </c>
      <c r="C56" s="22">
        <v>19670</v>
      </c>
      <c r="D56" s="23">
        <v>8</v>
      </c>
      <c r="E56" s="29"/>
    </row>
    <row r="57" ht="24.75" customHeight="1" spans="1:5">
      <c r="A57" s="21">
        <v>51</v>
      </c>
      <c r="B57" s="21" t="s">
        <v>62</v>
      </c>
      <c r="C57" s="22">
        <v>12746</v>
      </c>
      <c r="D57" s="23">
        <v>5</v>
      </c>
      <c r="E57" s="29"/>
    </row>
    <row r="58" ht="24.75" customHeight="1" spans="1:5">
      <c r="A58" s="21">
        <v>52</v>
      </c>
      <c r="B58" s="33" t="s">
        <v>63</v>
      </c>
      <c r="C58" s="21">
        <v>26680</v>
      </c>
      <c r="D58" s="23">
        <v>11</v>
      </c>
      <c r="E58" s="29"/>
    </row>
    <row r="59" ht="24.75" customHeight="1" spans="1:5">
      <c r="A59" s="21">
        <v>53</v>
      </c>
      <c r="B59" s="21" t="s">
        <v>64</v>
      </c>
      <c r="C59" s="22">
        <v>6297</v>
      </c>
      <c r="D59" s="23">
        <v>0</v>
      </c>
      <c r="E59" s="29"/>
    </row>
    <row r="60" ht="24.75" customHeight="1" spans="1:5">
      <c r="A60" s="21">
        <v>54</v>
      </c>
      <c r="B60" s="21" t="s">
        <v>65</v>
      </c>
      <c r="C60" s="21">
        <v>10070</v>
      </c>
      <c r="D60" s="23">
        <v>0</v>
      </c>
      <c r="E60" s="29"/>
    </row>
    <row r="61" ht="26" customHeight="1" spans="1:5">
      <c r="A61" s="26" t="s">
        <v>66</v>
      </c>
      <c r="B61" s="34" t="s">
        <v>67</v>
      </c>
      <c r="C61" s="35">
        <f>C62+C63</f>
        <v>95126</v>
      </c>
      <c r="D61" s="36">
        <f>D62+D63+D64</f>
        <v>274</v>
      </c>
      <c r="E61" s="29"/>
    </row>
    <row r="62" ht="28" customHeight="1" spans="1:5">
      <c r="A62" s="24">
        <v>55</v>
      </c>
      <c r="B62" s="37" t="s">
        <v>68</v>
      </c>
      <c r="C62" s="22">
        <v>93306</v>
      </c>
      <c r="D62" s="23">
        <v>269</v>
      </c>
      <c r="E62" s="29"/>
    </row>
    <row r="63" ht="31" customHeight="1" spans="1:5">
      <c r="A63" s="24">
        <v>56</v>
      </c>
      <c r="B63" s="38" t="s">
        <v>69</v>
      </c>
      <c r="C63" s="22">
        <v>1820</v>
      </c>
      <c r="D63" s="23">
        <v>5</v>
      </c>
      <c r="E63" s="29"/>
    </row>
    <row r="64" ht="27" customHeight="1" spans="1:5">
      <c r="A64" s="24">
        <v>57</v>
      </c>
      <c r="B64" s="38" t="s">
        <v>70</v>
      </c>
      <c r="C64" s="22">
        <v>4690</v>
      </c>
      <c r="D64" s="23">
        <v>0</v>
      </c>
      <c r="E64" s="29"/>
    </row>
    <row r="65" s="4" customFormat="1" ht="27" customHeight="1" spans="1:16378">
      <c r="A65" s="26" t="s">
        <v>71</v>
      </c>
      <c r="B65" s="26" t="s">
        <v>72</v>
      </c>
      <c r="C65" s="39"/>
      <c r="D65" s="40">
        <v>11.31</v>
      </c>
      <c r="E65" s="3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</row>
  </sheetData>
  <mergeCells count="2">
    <mergeCell ref="A1:B1"/>
    <mergeCell ref="A2:E2"/>
  </mergeCells>
  <pageMargins left="0.94375" right="0.55" top="0.786805555555556" bottom="0.904166666666667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省水利厅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2017年库区基金结转资金879.84（公示）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</dc:creator>
  <dcterms:created xsi:type="dcterms:W3CDTF">2018-07-04T06:52:00Z</dcterms:created>
  <dcterms:modified xsi:type="dcterms:W3CDTF">2018-07-04T07:21:18Z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