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2018年省级水资源节约与保护专项资金任务清单" sheetId="4" r:id="rId1"/>
  </sheets>
  <definedNames>
    <definedName name="_xlnm.Print_Titles" localSheetId="0">'2018年省级水资源节约与保护专项资金任务清单'!$2:$4</definedName>
  </definedNames>
  <calcPr calcId="144525"/>
</workbook>
</file>

<file path=xl/sharedStrings.xml><?xml version="1.0" encoding="utf-8"?>
<sst xmlns="http://schemas.openxmlformats.org/spreadsheetml/2006/main" count="93">
  <si>
    <t>附件1</t>
  </si>
  <si>
    <t>2018年省级水资源节约保护专项资金分配表</t>
  </si>
  <si>
    <t>单位：万元</t>
  </si>
  <si>
    <t>序号</t>
  </si>
  <si>
    <t>单位/市县</t>
  </si>
  <si>
    <t>下达资金</t>
  </si>
  <si>
    <t>任务清单</t>
  </si>
  <si>
    <t>总计</t>
  </si>
  <si>
    <t>一</t>
  </si>
  <si>
    <t>省级小计</t>
  </si>
  <si>
    <t>（一）</t>
  </si>
  <si>
    <t>广东省人大常委会办公厅</t>
  </si>
  <si>
    <t>用于开展节水改造、水量平衡测试、查缺补漏同时进行节水型单位建设申报工作、持续开展节水工作。</t>
  </si>
  <si>
    <t>（二）</t>
  </si>
  <si>
    <t>珠江水利委员会</t>
  </si>
  <si>
    <t>用于开展广东省合同节水管理标准体系构建及应用示范研究；广东省省级储备水权有偿配置研究。</t>
  </si>
  <si>
    <t>（三）</t>
  </si>
  <si>
    <t>省教育厅</t>
  </si>
  <si>
    <t>省教育厅厅本级</t>
  </si>
  <si>
    <t>用于对广东技术师范学院白云小区实施教学与公共区雨水收集循环利用一体化系统建设。</t>
  </si>
  <si>
    <t>中山大学</t>
  </si>
  <si>
    <t>用于开展广东省水资源承载能力现状诊断与核算研究；广东省流域上下游横向生态保护补偿机制研究。</t>
  </si>
  <si>
    <t>华南理工大学</t>
  </si>
  <si>
    <t>用于开展人类活动影响下湖库饮用水源地非点源污染负荷及减排方案研究；合同节水管理模式下广东节水型高校建设评价体系构建研究。</t>
  </si>
  <si>
    <t>（四）</t>
  </si>
  <si>
    <t>省科技厅</t>
  </si>
  <si>
    <t>广东省水利水电科学研究院</t>
  </si>
  <si>
    <t>用于开展广东省县域节水型社会建设标准、评价验收工作；深圳市河道水体微曝气增氧提质技术研究与示范。</t>
  </si>
  <si>
    <t>（五）</t>
  </si>
  <si>
    <t>广东省民族宗教事务委员会</t>
  </si>
  <si>
    <t>用于开展节水改造、组织开展水量平衡测试、查缺补漏同时进行节水型单位建设申报工作、持续开展节水工作。</t>
  </si>
  <si>
    <t>（六）</t>
  </si>
  <si>
    <t>广东省环境保护厅</t>
  </si>
  <si>
    <t>用于开展珠三角典型河网区水质水量联合调控关键技术研究与示范研究。</t>
  </si>
  <si>
    <t>（七）</t>
  </si>
  <si>
    <t>省水利厅</t>
  </si>
  <si>
    <t>广东省东江流域管理局</t>
  </si>
  <si>
    <t>用于开展省东江水资源水量水质监控系统在线监控取水户计量规范改造。</t>
  </si>
  <si>
    <t>广东省西江流域管理局</t>
  </si>
  <si>
    <t>用于开展鉴江流域水量应急调度研究及预案编制。</t>
  </si>
  <si>
    <t>广东省北江流域管理局</t>
  </si>
  <si>
    <t>用于开展乐昌峡水库水生态修复研究及工程示范。</t>
  </si>
  <si>
    <t>广东省水利电力勘测设计研究院</t>
  </si>
  <si>
    <t>用于节水标准及政策研究；韩江~榕江~练江水系连通工程水生态补偿机制研究。</t>
  </si>
  <si>
    <t>广东省水利电力职业技术学院</t>
  </si>
  <si>
    <t>用于建设校区供水管网渗漏报警平台实现地下管网监测监管。</t>
  </si>
  <si>
    <t>（八）</t>
  </si>
  <si>
    <t>广东省人民政府国有资产监督管理委员会</t>
  </si>
  <si>
    <t>用于开展广东省水权试点现状研究分析；广东省水权交易激励机制需求分析；广东省水权交易激励机制方案研究。</t>
  </si>
  <si>
    <t>（九）</t>
  </si>
  <si>
    <t>广东省质量技术监督局</t>
  </si>
  <si>
    <t>用于建立广东省公共机构节水标准体系，广东省公共机构水足迹评价标准，标准体系构建后的实施与宣贯。</t>
  </si>
  <si>
    <t>（十）</t>
  </si>
  <si>
    <t>广东省海洋与渔业厅</t>
  </si>
  <si>
    <t>（十一）</t>
  </si>
  <si>
    <t>广东省旅游局</t>
  </si>
  <si>
    <t>用于完成各级用水计量设施的安装、开展水平衡测试、节水方案编制与实施、节水型用水器具改造及其他节水型单位建设内容。</t>
  </si>
  <si>
    <t>（十二）</t>
  </si>
  <si>
    <t>广东省社会科学院</t>
  </si>
  <si>
    <t>用于建设智能管理系统，提高管理效率和水平；采用分区管理，优化系统，实现实时监控；完善管理制度和升级终端水龙头节水效果；开展水平衡测试；建成省级节水型示范单位。</t>
  </si>
  <si>
    <t>（十三）</t>
  </si>
  <si>
    <t>广东省农业科学院</t>
  </si>
  <si>
    <t>用于勘测确认地下供水管网；探测排除地下跑漏冒滴漏损；优化管网系统，平衡系统运行，科学管理分区，分区计量；用水终端节水优化升级；绿化喷淋系统升级改造；搭建智慧水务监控云平台；进行水量平衡测试；完善管理制度；节水宣传及培训等。</t>
  </si>
  <si>
    <t>（十四）</t>
  </si>
  <si>
    <t>广东省地质局</t>
  </si>
  <si>
    <t>（十五）</t>
  </si>
  <si>
    <t>广东省核工业地质局辐射环境监测中心</t>
  </si>
  <si>
    <t>用于对北江中下游流域进行水体环境监测与评价。</t>
  </si>
  <si>
    <t>（十六）</t>
  </si>
  <si>
    <t>广东省档案局（馆）</t>
  </si>
  <si>
    <t>（十七）</t>
  </si>
  <si>
    <t>广东省社会主义学院</t>
  </si>
  <si>
    <t>二</t>
  </si>
  <si>
    <t>市县小计</t>
  </si>
  <si>
    <t>佛山市</t>
  </si>
  <si>
    <t>市本级</t>
  </si>
  <si>
    <t>用于开展佛山市饮用水源地污染风险评估及达标实施方案研究。</t>
  </si>
  <si>
    <t>梅州市</t>
  </si>
  <si>
    <t>用于实施黄田水库首期水资源保护与水生态修复工程。</t>
  </si>
  <si>
    <t>惠州市</t>
  </si>
  <si>
    <t>龙门县</t>
  </si>
  <si>
    <t>用于建设龙平灌区一套全新的明渠流量监测系统，包括1处中心站、10个明渠流量站、7个雨量监测站。</t>
  </si>
  <si>
    <t>东莞市</t>
  </si>
  <si>
    <t>用于对《东莞市凤冈镇城市总体规划（2016—2030）》进行水资源论证。</t>
  </si>
  <si>
    <t>江门市</t>
  </si>
  <si>
    <t>台山市</t>
  </si>
  <si>
    <t>用于开展台山市县域节水型社会达标建设。</t>
  </si>
  <si>
    <t>茂名市</t>
  </si>
  <si>
    <t>用于编制茂名市主要水功能区纳污能力核定及限制排污总量控制方案。</t>
  </si>
  <si>
    <t>肇庆市</t>
  </si>
  <si>
    <t>用于开展肇庆市县域节水型社会达标建设现状评估，节水型社会达标建设方案编制工作。</t>
  </si>
  <si>
    <t>揭阳市</t>
  </si>
  <si>
    <t>用于实施揭阳市引榕干渠饮用水源地棉洋段生态隔离工程。</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</si>
</sst>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Red]\(0\)"/>
  </numFmts>
  <fonts count="29">
    <font>
      <sz val="12"/>
      <name val="宋体"/>
      <charset val="134"/>
    </font>
    <font>
      <b/>
      <sz val="12"/>
      <name val="宋体"/>
      <charset val="134"/>
    </font>
    <font>
      <sz val="11"/>
      <name val="Times New Roman"/>
      <charset val="134"/>
    </font>
    <font>
      <sz val="11"/>
      <name val="仿宋_GB2312"/>
      <charset val="134"/>
    </font>
    <font>
      <sz val="20"/>
      <name val="微软简标宋"/>
      <charset val="134"/>
    </font>
    <font>
      <sz val="11"/>
      <name val="宋体"/>
      <charset val="134"/>
    </font>
    <font>
      <b/>
      <sz val="12"/>
      <color indexed="8"/>
      <name val="宋体"/>
      <charset val="134"/>
    </font>
    <font>
      <sz val="12"/>
      <color rgb="FFFF0000"/>
      <name val="宋体"/>
      <charset val="134"/>
    </font>
    <font>
      <sz val="12"/>
      <color indexed="8"/>
      <name val="宋体"/>
      <charset val="134"/>
    </font>
    <font>
      <b/>
      <sz val="11"/>
      <color theme="1"/>
      <name val="宋体"/>
      <charset val="0"/>
      <scheme val="minor"/>
    </font>
    <font>
      <b/>
      <sz val="13"/>
      <color theme="3"/>
      <name val="宋体"/>
      <charset val="134"/>
      <scheme val="minor"/>
    </font>
    <font>
      <sz val="11"/>
      <color theme="1"/>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i/>
      <sz val="11"/>
      <color rgb="FF7F7F7F"/>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42" fontId="11" fillId="0" borderId="0" applyFont="0" applyFill="0" applyBorder="0" applyAlignment="0" applyProtection="0">
      <alignment vertical="center"/>
    </xf>
    <xf numFmtId="0" fontId="15" fillId="10" borderId="0" applyNumberFormat="0" applyBorder="0" applyAlignment="0" applyProtection="0">
      <alignment vertical="center"/>
    </xf>
    <xf numFmtId="0" fontId="12" fillId="3"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5" fillId="14" borderId="0" applyNumberFormat="0" applyBorder="0" applyAlignment="0" applyProtection="0">
      <alignment vertical="center"/>
    </xf>
    <xf numFmtId="0" fontId="16" fillId="5" borderId="0" applyNumberFormat="0" applyBorder="0" applyAlignment="0" applyProtection="0">
      <alignment vertical="center"/>
    </xf>
    <xf numFmtId="43" fontId="11" fillId="0" borderId="0" applyFont="0" applyFill="0" applyBorder="0" applyAlignment="0" applyProtection="0">
      <alignment vertical="center"/>
    </xf>
    <xf numFmtId="0" fontId="18" fillId="17" borderId="0" applyNumberFormat="0" applyBorder="0" applyAlignment="0" applyProtection="0">
      <alignment vertical="center"/>
    </xf>
    <xf numFmtId="0" fontId="20" fillId="0" borderId="0" applyNumberFormat="0" applyFill="0" applyBorder="0" applyAlignment="0" applyProtection="0">
      <alignment vertical="center"/>
    </xf>
    <xf numFmtId="9" fontId="11" fillId="0" borderId="0" applyFont="0" applyFill="0" applyBorder="0" applyAlignment="0" applyProtection="0">
      <alignment vertical="center"/>
    </xf>
    <xf numFmtId="0" fontId="21" fillId="0" borderId="0" applyNumberFormat="0" applyFill="0" applyBorder="0" applyAlignment="0" applyProtection="0">
      <alignment vertical="center"/>
    </xf>
    <xf numFmtId="0" fontId="11" fillId="21" borderId="7" applyNumberFormat="0" applyFont="0" applyAlignment="0" applyProtection="0">
      <alignment vertical="center"/>
    </xf>
    <xf numFmtId="0" fontId="18" fillId="7"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25" fillId="0" borderId="0" applyNumberFormat="0" applyFill="0" applyBorder="0" applyAlignment="0" applyProtection="0">
      <alignment vertical="center"/>
    </xf>
    <xf numFmtId="0" fontId="14" fillId="0" borderId="4" applyNumberFormat="0" applyFill="0" applyAlignment="0" applyProtection="0">
      <alignment vertical="center"/>
    </xf>
    <xf numFmtId="0" fontId="10" fillId="0" borderId="4" applyNumberFormat="0" applyFill="0" applyAlignment="0" applyProtection="0">
      <alignment vertical="center"/>
    </xf>
    <xf numFmtId="0" fontId="18" fillId="20" borderId="0" applyNumberFormat="0" applyBorder="0" applyAlignment="0" applyProtection="0">
      <alignment vertical="center"/>
    </xf>
    <xf numFmtId="0" fontId="22" fillId="0" borderId="9" applyNumberFormat="0" applyFill="0" applyAlignment="0" applyProtection="0">
      <alignment vertical="center"/>
    </xf>
    <xf numFmtId="0" fontId="18" fillId="27" borderId="0" applyNumberFormat="0" applyBorder="0" applyAlignment="0" applyProtection="0">
      <alignment vertical="center"/>
    </xf>
    <xf numFmtId="0" fontId="27" fillId="28" borderId="10" applyNumberFormat="0" applyAlignment="0" applyProtection="0">
      <alignment vertical="center"/>
    </xf>
    <xf numFmtId="0" fontId="28" fillId="28" borderId="5" applyNumberFormat="0" applyAlignment="0" applyProtection="0">
      <alignment vertical="center"/>
    </xf>
    <xf numFmtId="0" fontId="24" fillId="25" borderId="8" applyNumberFormat="0" applyAlignment="0" applyProtection="0">
      <alignment vertical="center"/>
    </xf>
    <xf numFmtId="0" fontId="15" fillId="30" borderId="0" applyNumberFormat="0" applyBorder="0" applyAlignment="0" applyProtection="0">
      <alignment vertical="center"/>
    </xf>
    <xf numFmtId="0" fontId="18" fillId="22" borderId="0" applyNumberFormat="0" applyBorder="0" applyAlignment="0" applyProtection="0">
      <alignment vertical="center"/>
    </xf>
    <xf numFmtId="0" fontId="13" fillId="0" borderId="6" applyNumberFormat="0" applyFill="0" applyAlignment="0" applyProtection="0">
      <alignment vertical="center"/>
    </xf>
    <xf numFmtId="0" fontId="9" fillId="0" borderId="3" applyNumberFormat="0" applyFill="0" applyAlignment="0" applyProtection="0">
      <alignment vertical="center"/>
    </xf>
    <xf numFmtId="0" fontId="26" fillId="26" borderId="0" applyNumberFormat="0" applyBorder="0" applyAlignment="0" applyProtection="0">
      <alignment vertical="center"/>
    </xf>
    <xf numFmtId="0" fontId="17" fillId="6" borderId="0" applyNumberFormat="0" applyBorder="0" applyAlignment="0" applyProtection="0">
      <alignment vertical="center"/>
    </xf>
    <xf numFmtId="0" fontId="15" fillId="31" borderId="0" applyNumberFormat="0" applyBorder="0" applyAlignment="0" applyProtection="0">
      <alignment vertical="center"/>
    </xf>
    <xf numFmtId="0" fontId="18" fillId="12" borderId="0" applyNumberFormat="0" applyBorder="0" applyAlignment="0" applyProtection="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8" fillId="11" borderId="0" applyNumberFormat="0" applyBorder="0" applyAlignment="0" applyProtection="0">
      <alignment vertical="center"/>
    </xf>
    <xf numFmtId="0" fontId="0" fillId="0" borderId="0"/>
    <xf numFmtId="0" fontId="18" fillId="24" borderId="0" applyNumberFormat="0" applyBorder="0" applyAlignment="0" applyProtection="0">
      <alignment vertical="center"/>
    </xf>
    <xf numFmtId="0" fontId="15" fillId="29"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15" fillId="13" borderId="0" applyNumberFormat="0" applyBorder="0" applyAlignment="0" applyProtection="0">
      <alignment vertical="center"/>
    </xf>
    <xf numFmtId="0" fontId="18" fillId="16" borderId="0" applyNumberFormat="0" applyBorder="0" applyAlignment="0" applyProtection="0">
      <alignment vertical="center"/>
    </xf>
    <xf numFmtId="0" fontId="18" fillId="23" borderId="0" applyNumberFormat="0" applyBorder="0" applyAlignment="0" applyProtection="0">
      <alignment vertical="center"/>
    </xf>
    <xf numFmtId="0" fontId="15" fillId="19" borderId="0" applyNumberFormat="0" applyBorder="0" applyAlignment="0" applyProtection="0">
      <alignment vertical="center"/>
    </xf>
    <xf numFmtId="0" fontId="18" fillId="15" borderId="0" applyNumberFormat="0" applyBorder="0" applyAlignment="0" applyProtection="0">
      <alignment vertical="center"/>
    </xf>
    <xf numFmtId="0" fontId="0" fillId="0" borderId="0">
      <alignment vertical="center"/>
    </xf>
    <xf numFmtId="0" fontId="0" fillId="0" borderId="0"/>
    <xf numFmtId="0" fontId="0" fillId="0" borderId="0"/>
  </cellStyleXfs>
  <cellXfs count="35">
    <xf numFmtId="0" fontId="0" fillId="0" borderId="0" xfId="0"/>
    <xf numFmtId="0" fontId="1" fillId="0" borderId="0" xfId="52" applyFont="1" applyAlignment="1">
      <alignment vertical="center" wrapText="1"/>
    </xf>
    <xf numFmtId="0" fontId="0" fillId="0" borderId="0" xfId="52" applyFont="1" applyAlignment="1">
      <alignment vertical="center" wrapText="1"/>
    </xf>
    <xf numFmtId="177" fontId="2" fillId="0" borderId="0" xfId="52" applyNumberFormat="1" applyFont="1" applyAlignment="1">
      <alignment horizontal="center" vertical="center" wrapText="1"/>
    </xf>
    <xf numFmtId="177" fontId="2" fillId="0" borderId="0" xfId="52" applyNumberFormat="1" applyFont="1" applyAlignment="1">
      <alignment horizontal="left" vertical="center" wrapText="1"/>
    </xf>
    <xf numFmtId="0" fontId="3" fillId="0" borderId="0" xfId="52" applyFont="1" applyAlignment="1">
      <alignment vertical="center" wrapText="1"/>
    </xf>
    <xf numFmtId="0" fontId="0" fillId="0" borderId="0" xfId="52" applyAlignment="1">
      <alignment vertical="center" wrapText="1"/>
    </xf>
    <xf numFmtId="177" fontId="0" fillId="0" borderId="0" xfId="52" applyNumberFormat="1" applyFont="1" applyAlignment="1">
      <alignment horizontal="left" vertical="center" wrapText="1"/>
    </xf>
    <xf numFmtId="0" fontId="4" fillId="0" borderId="0" xfId="52" applyFont="1" applyFill="1" applyBorder="1" applyAlignment="1">
      <alignment horizontal="center" vertical="center" wrapText="1"/>
    </xf>
    <xf numFmtId="0" fontId="5" fillId="0" borderId="1" xfId="52" applyFont="1" applyBorder="1" applyAlignment="1">
      <alignment horizontal="right" vertical="center" wrapText="1"/>
    </xf>
    <xf numFmtId="0" fontId="5" fillId="0" borderId="0" xfId="52" applyFont="1" applyFill="1" applyAlignment="1">
      <alignment horizontal="right" vertical="center" wrapText="1"/>
    </xf>
    <xf numFmtId="177" fontId="1" fillId="0" borderId="2" xfId="52" applyNumberFormat="1" applyFont="1" applyBorder="1" applyAlignment="1">
      <alignment horizontal="center" vertical="center" wrapText="1"/>
    </xf>
    <xf numFmtId="0" fontId="1" fillId="0" borderId="2" xfId="52" applyFont="1" applyFill="1" applyBorder="1" applyAlignment="1">
      <alignment horizontal="center" vertical="center" wrapText="1"/>
    </xf>
    <xf numFmtId="0" fontId="1" fillId="0" borderId="2" xfId="52" applyFont="1" applyBorder="1" applyAlignment="1">
      <alignment horizontal="center" vertical="center" wrapText="1"/>
    </xf>
    <xf numFmtId="0" fontId="1" fillId="0" borderId="2" xfId="52" applyNumberFormat="1" applyFont="1" applyFill="1" applyBorder="1" applyAlignment="1">
      <alignment horizontal="center" vertical="center" wrapText="1"/>
    </xf>
    <xf numFmtId="176" fontId="1" fillId="0" borderId="0" xfId="52" applyNumberFormat="1" applyFont="1" applyAlignment="1">
      <alignment vertical="center" wrapText="1"/>
    </xf>
    <xf numFmtId="177" fontId="1" fillId="0" borderId="2" xfId="52" applyNumberFormat="1" applyFont="1" applyFill="1" applyBorder="1" applyAlignment="1">
      <alignment horizontal="center" vertical="center" wrapText="1"/>
    </xf>
    <xf numFmtId="0" fontId="1" fillId="0" borderId="2" xfId="52" applyFont="1" applyFill="1" applyBorder="1" applyAlignment="1">
      <alignment horizontal="left" vertical="center" wrapText="1"/>
    </xf>
    <xf numFmtId="0" fontId="6" fillId="0" borderId="2" xfId="52" applyNumberFormat="1" applyFont="1" applyFill="1" applyBorder="1" applyAlignment="1">
      <alignment horizontal="center" vertical="center" wrapText="1"/>
    </xf>
    <xf numFmtId="0" fontId="0" fillId="0" borderId="2" xfId="18" applyFont="1" applyFill="1" applyBorder="1" applyAlignment="1">
      <alignment horizontal="left" vertical="center" wrapText="1"/>
    </xf>
    <xf numFmtId="0" fontId="1" fillId="0" borderId="2" xfId="52" applyNumberFormat="1" applyFont="1" applyFill="1" applyBorder="1" applyAlignment="1">
      <alignment horizontal="center" vertical="center"/>
    </xf>
    <xf numFmtId="0" fontId="7" fillId="0" borderId="2" xfId="52" applyFont="1" applyFill="1" applyBorder="1" applyAlignment="1">
      <alignment horizontal="left" vertical="center" wrapText="1"/>
    </xf>
    <xf numFmtId="177" fontId="0" fillId="0" borderId="2" xfId="52" applyNumberFormat="1" applyFont="1" applyFill="1" applyBorder="1" applyAlignment="1">
      <alignment horizontal="center" vertical="center" wrapText="1"/>
    </xf>
    <xf numFmtId="177" fontId="0" fillId="0" borderId="2" xfId="52" applyNumberFormat="1" applyFont="1" applyFill="1" applyBorder="1" applyAlignment="1">
      <alignment horizontal="left" vertical="center" wrapText="1"/>
    </xf>
    <xf numFmtId="0" fontId="0" fillId="0" borderId="2" xfId="52" applyNumberFormat="1" applyFont="1" applyFill="1" applyBorder="1" applyAlignment="1">
      <alignment horizontal="center" vertical="center"/>
    </xf>
    <xf numFmtId="0" fontId="1" fillId="0" borderId="2" xfId="51" applyNumberFormat="1" applyFont="1" applyFill="1" applyBorder="1" applyAlignment="1">
      <alignment horizontal="center" vertical="center" wrapText="1"/>
    </xf>
    <xf numFmtId="0" fontId="0" fillId="0" borderId="2" xfId="51"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0" borderId="2" xfId="52" applyNumberFormat="1" applyFont="1" applyFill="1" applyBorder="1" applyAlignment="1">
      <alignment horizontal="center" vertical="center" wrapText="1"/>
    </xf>
    <xf numFmtId="0" fontId="0" fillId="0" borderId="2" xfId="52" applyFont="1" applyFill="1" applyBorder="1" applyAlignment="1">
      <alignment horizontal="left" vertical="center" wrapText="1"/>
    </xf>
    <xf numFmtId="177" fontId="1" fillId="0" borderId="2" xfId="52" applyNumberFormat="1" applyFont="1" applyFill="1" applyBorder="1" applyAlignment="1">
      <alignment horizontal="left" vertical="center" wrapText="1"/>
    </xf>
    <xf numFmtId="0" fontId="8" fillId="2" borderId="2" xfId="0" applyFont="1" applyFill="1" applyBorder="1" applyAlignment="1">
      <alignment horizontal="left" vertical="center" wrapText="1"/>
    </xf>
    <xf numFmtId="0" fontId="1" fillId="0" borderId="2" xfId="18" applyFont="1" applyFill="1" applyBorder="1" applyAlignment="1">
      <alignment horizontal="left" vertical="center" wrapText="1"/>
    </xf>
    <xf numFmtId="0" fontId="1" fillId="0" borderId="2" xfId="52" applyFont="1" applyFill="1" applyBorder="1" applyAlignment="1">
      <alignment vertical="center" wrapText="1"/>
    </xf>
    <xf numFmtId="0" fontId="0" fillId="0" borderId="2" xfId="5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9"/>
  <sheetViews>
    <sheetView tabSelected="1" workbookViewId="0">
      <selection activeCell="C9" sqref="C9"/>
    </sheetView>
  </sheetViews>
  <sheetFormatPr defaultColWidth="9" defaultRowHeight="15" outlineLevelCol="4"/>
  <cols>
    <col min="1" max="1" width="9.5" style="3" customWidth="1"/>
    <col min="2" max="2" width="19.0833333333333" style="4" customWidth="1"/>
    <col min="3" max="3" width="10.725" style="5" customWidth="1"/>
    <col min="4" max="4" width="47.7083333333333" style="5" customWidth="1"/>
    <col min="5" max="5" width="9.625" style="6" customWidth="1"/>
    <col min="6" max="16384" width="9" style="6"/>
  </cols>
  <sheetData>
    <row r="1" ht="18" customHeight="1" spans="1:1">
      <c r="A1" s="7" t="s">
        <v>0</v>
      </c>
    </row>
    <row r="2" s="1" customFormat="1" ht="38" customHeight="1" spans="1:4">
      <c r="A2" s="8" t="s">
        <v>1</v>
      </c>
      <c r="B2" s="8"/>
      <c r="C2" s="8"/>
      <c r="D2" s="8"/>
    </row>
    <row r="3" ht="20.1" customHeight="1" spans="3:4">
      <c r="C3" s="9"/>
      <c r="D3" s="10" t="s">
        <v>2</v>
      </c>
    </row>
    <row r="4" s="1" customFormat="1" ht="36.75" customHeight="1" spans="1:4">
      <c r="A4" s="11" t="s">
        <v>3</v>
      </c>
      <c r="B4" s="11" t="s">
        <v>4</v>
      </c>
      <c r="C4" s="12" t="s">
        <v>5</v>
      </c>
      <c r="D4" s="13" t="s">
        <v>6</v>
      </c>
    </row>
    <row r="5" s="1" customFormat="1" ht="25" customHeight="1" spans="1:5">
      <c r="A5" s="12" t="s">
        <v>7</v>
      </c>
      <c r="B5" s="12"/>
      <c r="C5" s="14">
        <f>C6+C33</f>
        <v>3000</v>
      </c>
      <c r="D5" s="12"/>
      <c r="E5" s="15"/>
    </row>
    <row r="6" s="1" customFormat="1" ht="25" customHeight="1" spans="1:4">
      <c r="A6" s="16" t="s">
        <v>8</v>
      </c>
      <c r="B6" s="17" t="s">
        <v>9</v>
      </c>
      <c r="C6" s="18">
        <f>C7+C8+C9+C13+C15+C16+C17+SUM(C23:C32)</f>
        <v>2287</v>
      </c>
      <c r="D6" s="12"/>
    </row>
    <row r="7" s="2" customFormat="1" ht="40" customHeight="1" spans="1:4">
      <c r="A7" s="12" t="s">
        <v>10</v>
      </c>
      <c r="B7" s="17" t="s">
        <v>11</v>
      </c>
      <c r="C7" s="18">
        <v>80</v>
      </c>
      <c r="D7" s="19" t="s">
        <v>12</v>
      </c>
    </row>
    <row r="8" s="2" customFormat="1" ht="40" customHeight="1" spans="1:4">
      <c r="A8" s="12" t="s">
        <v>13</v>
      </c>
      <c r="B8" s="17" t="s">
        <v>14</v>
      </c>
      <c r="C8" s="18">
        <v>239</v>
      </c>
      <c r="D8" s="19" t="s">
        <v>15</v>
      </c>
    </row>
    <row r="9" s="2" customFormat="1" ht="25" customHeight="1" spans="1:4">
      <c r="A9" s="12" t="s">
        <v>16</v>
      </c>
      <c r="B9" s="17" t="s">
        <v>17</v>
      </c>
      <c r="C9" s="20">
        <f>SUM(C10:C12)</f>
        <v>461</v>
      </c>
      <c r="D9" s="21"/>
    </row>
    <row r="10" s="2" customFormat="1" ht="40" customHeight="1" spans="1:4">
      <c r="A10" s="22">
        <v>1</v>
      </c>
      <c r="B10" s="23" t="s">
        <v>18</v>
      </c>
      <c r="C10" s="24">
        <v>100</v>
      </c>
      <c r="D10" s="19" t="s">
        <v>19</v>
      </c>
    </row>
    <row r="11" s="2" customFormat="1" ht="40" customHeight="1" spans="1:4">
      <c r="A11" s="22">
        <v>2</v>
      </c>
      <c r="B11" s="23" t="s">
        <v>20</v>
      </c>
      <c r="C11" s="24">
        <v>168</v>
      </c>
      <c r="D11" s="19" t="s">
        <v>21</v>
      </c>
    </row>
    <row r="12" s="2" customFormat="1" ht="57" customHeight="1" spans="1:4">
      <c r="A12" s="22">
        <v>3</v>
      </c>
      <c r="B12" s="19" t="s">
        <v>22</v>
      </c>
      <c r="C12" s="24">
        <v>193</v>
      </c>
      <c r="D12" s="19" t="s">
        <v>23</v>
      </c>
    </row>
    <row r="13" s="2" customFormat="1" ht="25" customHeight="1" spans="1:4">
      <c r="A13" s="12" t="s">
        <v>24</v>
      </c>
      <c r="B13" s="17" t="s">
        <v>25</v>
      </c>
      <c r="C13" s="25">
        <f>SUM(C14)</f>
        <v>250</v>
      </c>
      <c r="D13" s="26"/>
    </row>
    <row r="14" s="2" customFormat="1" ht="53" customHeight="1" spans="1:4">
      <c r="A14" s="22">
        <v>1</v>
      </c>
      <c r="B14" s="23" t="s">
        <v>26</v>
      </c>
      <c r="C14" s="24">
        <v>250</v>
      </c>
      <c r="D14" s="19" t="s">
        <v>27</v>
      </c>
    </row>
    <row r="15" s="2" customFormat="1" ht="53" customHeight="1" spans="1:4">
      <c r="A15" s="12" t="s">
        <v>28</v>
      </c>
      <c r="B15" s="17" t="s">
        <v>29</v>
      </c>
      <c r="C15" s="14">
        <v>13</v>
      </c>
      <c r="D15" s="27" t="s">
        <v>30</v>
      </c>
    </row>
    <row r="16" s="2" customFormat="1" ht="40" customHeight="1" spans="1:4">
      <c r="A16" s="12" t="s">
        <v>31</v>
      </c>
      <c r="B16" s="17" t="s">
        <v>32</v>
      </c>
      <c r="C16" s="20">
        <v>100</v>
      </c>
      <c r="D16" s="19" t="s">
        <v>33</v>
      </c>
    </row>
    <row r="17" s="1" customFormat="1" ht="25" customHeight="1" spans="1:5">
      <c r="A17" s="12" t="s">
        <v>34</v>
      </c>
      <c r="B17" s="17" t="s">
        <v>35</v>
      </c>
      <c r="C17" s="18">
        <f>SUM(C18:C22)</f>
        <v>528</v>
      </c>
      <c r="D17" s="12"/>
      <c r="E17" s="15"/>
    </row>
    <row r="18" s="2" customFormat="1" ht="40" customHeight="1" spans="1:4">
      <c r="A18" s="22">
        <v>1</v>
      </c>
      <c r="B18" s="23" t="s">
        <v>36</v>
      </c>
      <c r="C18" s="28">
        <v>78</v>
      </c>
      <c r="D18" s="29" t="s">
        <v>37</v>
      </c>
    </row>
    <row r="19" s="2" customFormat="1" ht="40" customHeight="1" spans="1:4">
      <c r="A19" s="22">
        <v>2</v>
      </c>
      <c r="B19" s="23" t="s">
        <v>38</v>
      </c>
      <c r="C19" s="28">
        <v>68</v>
      </c>
      <c r="D19" s="29" t="s">
        <v>39</v>
      </c>
    </row>
    <row r="20" s="2" customFormat="1" ht="40" customHeight="1" spans="1:4">
      <c r="A20" s="22">
        <v>3</v>
      </c>
      <c r="B20" s="23" t="s">
        <v>40</v>
      </c>
      <c r="C20" s="28">
        <v>100</v>
      </c>
      <c r="D20" s="29" t="s">
        <v>41</v>
      </c>
    </row>
    <row r="21" s="2" customFormat="1" ht="40" customHeight="1" spans="1:4">
      <c r="A21" s="22">
        <v>3</v>
      </c>
      <c r="B21" s="23" t="s">
        <v>42</v>
      </c>
      <c r="C21" s="24">
        <v>182</v>
      </c>
      <c r="D21" s="19" t="s">
        <v>43</v>
      </c>
    </row>
    <row r="22" s="2" customFormat="1" ht="40" customHeight="1" spans="1:4">
      <c r="A22" s="22">
        <v>4</v>
      </c>
      <c r="B22" s="23" t="s">
        <v>44</v>
      </c>
      <c r="C22" s="28">
        <v>100</v>
      </c>
      <c r="D22" s="29" t="s">
        <v>45</v>
      </c>
    </row>
    <row r="23" s="2" customFormat="1" ht="52" customHeight="1" spans="1:4">
      <c r="A23" s="12" t="s">
        <v>46</v>
      </c>
      <c r="B23" s="17" t="s">
        <v>47</v>
      </c>
      <c r="C23" s="14">
        <v>82</v>
      </c>
      <c r="D23" s="29" t="s">
        <v>48</v>
      </c>
    </row>
    <row r="24" s="2" customFormat="1" ht="51" customHeight="1" spans="1:4">
      <c r="A24" s="12" t="s">
        <v>49</v>
      </c>
      <c r="B24" s="17" t="s">
        <v>50</v>
      </c>
      <c r="C24" s="14">
        <v>82</v>
      </c>
      <c r="D24" s="27" t="s">
        <v>51</v>
      </c>
    </row>
    <row r="25" s="2" customFormat="1" ht="40" customHeight="1" spans="1:4">
      <c r="A25" s="12" t="s">
        <v>52</v>
      </c>
      <c r="B25" s="30" t="s">
        <v>53</v>
      </c>
      <c r="C25" s="14">
        <v>111</v>
      </c>
      <c r="D25" s="19" t="s">
        <v>12</v>
      </c>
    </row>
    <row r="26" s="2" customFormat="1" ht="51" customHeight="1" spans="1:4">
      <c r="A26" s="12" t="s">
        <v>54</v>
      </c>
      <c r="B26" s="17" t="s">
        <v>55</v>
      </c>
      <c r="C26" s="14">
        <v>25</v>
      </c>
      <c r="D26" s="31" t="s">
        <v>56</v>
      </c>
    </row>
    <row r="27" s="2" customFormat="1" ht="69" customHeight="1" spans="1:4">
      <c r="A27" s="12" t="s">
        <v>57</v>
      </c>
      <c r="B27" s="17" t="s">
        <v>58</v>
      </c>
      <c r="C27" s="14">
        <v>38</v>
      </c>
      <c r="D27" s="27" t="s">
        <v>59</v>
      </c>
    </row>
    <row r="28" s="2" customFormat="1" ht="81" customHeight="1" spans="1:4">
      <c r="A28" s="12" t="s">
        <v>60</v>
      </c>
      <c r="B28" s="17" t="s">
        <v>61</v>
      </c>
      <c r="C28" s="14">
        <v>35</v>
      </c>
      <c r="D28" s="27" t="s">
        <v>62</v>
      </c>
    </row>
    <row r="29" s="2" customFormat="1" ht="40" customHeight="1" spans="1:4">
      <c r="A29" s="12" t="s">
        <v>63</v>
      </c>
      <c r="B29" s="17" t="s">
        <v>64</v>
      </c>
      <c r="C29" s="14">
        <v>63</v>
      </c>
      <c r="D29" s="19" t="s">
        <v>12</v>
      </c>
    </row>
    <row r="30" s="2" customFormat="1" ht="53" customHeight="1" spans="1:4">
      <c r="A30" s="12" t="s">
        <v>65</v>
      </c>
      <c r="B30" s="17" t="s">
        <v>66</v>
      </c>
      <c r="C30" s="20">
        <v>83</v>
      </c>
      <c r="D30" s="19" t="s">
        <v>67</v>
      </c>
    </row>
    <row r="31" s="2" customFormat="1" ht="40" customHeight="1" spans="1:4">
      <c r="A31" s="12" t="s">
        <v>68</v>
      </c>
      <c r="B31" s="17" t="s">
        <v>69</v>
      </c>
      <c r="C31" s="14">
        <v>19</v>
      </c>
      <c r="D31" s="19" t="s">
        <v>12</v>
      </c>
    </row>
    <row r="32" s="2" customFormat="1" ht="40" customHeight="1" spans="1:4">
      <c r="A32" s="12" t="s">
        <v>70</v>
      </c>
      <c r="B32" s="17" t="s">
        <v>71</v>
      </c>
      <c r="C32" s="14">
        <v>78</v>
      </c>
      <c r="D32" s="19" t="s">
        <v>12</v>
      </c>
    </row>
    <row r="33" s="1" customFormat="1" ht="25" customHeight="1" spans="1:4">
      <c r="A33" s="16" t="s">
        <v>72</v>
      </c>
      <c r="B33" s="32" t="s">
        <v>73</v>
      </c>
      <c r="C33" s="14">
        <f>C34+C36+C38+C40+C42+C44+C46+C48</f>
        <v>713</v>
      </c>
      <c r="D33" s="33"/>
    </row>
    <row r="34" s="2" customFormat="1" ht="25" customHeight="1" spans="1:4">
      <c r="A34" s="12" t="s">
        <v>10</v>
      </c>
      <c r="B34" s="17" t="s">
        <v>74</v>
      </c>
      <c r="C34" s="20">
        <f>C35</f>
        <v>69</v>
      </c>
      <c r="D34" s="19"/>
    </row>
    <row r="35" s="2" customFormat="1" ht="43" customHeight="1" spans="1:4">
      <c r="A35" s="34">
        <v>1</v>
      </c>
      <c r="B35" s="29" t="s">
        <v>75</v>
      </c>
      <c r="C35" s="24">
        <v>69</v>
      </c>
      <c r="D35" s="19" t="s">
        <v>76</v>
      </c>
    </row>
    <row r="36" s="2" customFormat="1" ht="25" customHeight="1" spans="1:4">
      <c r="A36" s="12" t="s">
        <v>13</v>
      </c>
      <c r="B36" s="17" t="s">
        <v>77</v>
      </c>
      <c r="C36" s="20">
        <f>C37</f>
        <v>71</v>
      </c>
      <c r="D36" s="19"/>
    </row>
    <row r="37" s="2" customFormat="1" ht="42" customHeight="1" spans="1:4">
      <c r="A37" s="34">
        <v>1</v>
      </c>
      <c r="B37" s="29" t="s">
        <v>75</v>
      </c>
      <c r="C37" s="24">
        <v>71</v>
      </c>
      <c r="D37" s="19" t="s">
        <v>78</v>
      </c>
    </row>
    <row r="38" s="1" customFormat="1" ht="25" customHeight="1" spans="1:4">
      <c r="A38" s="12" t="s">
        <v>16</v>
      </c>
      <c r="B38" s="17" t="s">
        <v>79</v>
      </c>
      <c r="C38" s="20">
        <f>C39</f>
        <v>82</v>
      </c>
      <c r="D38" s="32"/>
    </row>
    <row r="39" s="2" customFormat="1" ht="40" customHeight="1" spans="1:4">
      <c r="A39" s="34">
        <v>1</v>
      </c>
      <c r="B39" s="29" t="s">
        <v>80</v>
      </c>
      <c r="C39" s="24">
        <v>82</v>
      </c>
      <c r="D39" s="19" t="s">
        <v>81</v>
      </c>
    </row>
    <row r="40" s="2" customFormat="1" ht="25" customHeight="1" spans="1:4">
      <c r="A40" s="12" t="s">
        <v>24</v>
      </c>
      <c r="B40" s="17" t="s">
        <v>82</v>
      </c>
      <c r="C40" s="20">
        <f>C41</f>
        <v>56</v>
      </c>
      <c r="D40" s="19"/>
    </row>
    <row r="41" s="2" customFormat="1" ht="40" customHeight="1" spans="1:4">
      <c r="A41" s="34">
        <v>1</v>
      </c>
      <c r="B41" s="29" t="s">
        <v>75</v>
      </c>
      <c r="C41" s="24">
        <v>56</v>
      </c>
      <c r="D41" s="19" t="s">
        <v>83</v>
      </c>
    </row>
    <row r="42" s="1" customFormat="1" ht="25" customHeight="1" spans="1:4">
      <c r="A42" s="12" t="s">
        <v>28</v>
      </c>
      <c r="B42" s="17" t="s">
        <v>84</v>
      </c>
      <c r="C42" s="20">
        <f>C43</f>
        <v>122</v>
      </c>
      <c r="D42" s="32"/>
    </row>
    <row r="43" s="2" customFormat="1" ht="25" customHeight="1" spans="1:4">
      <c r="A43" s="34">
        <v>1</v>
      </c>
      <c r="B43" s="29" t="s">
        <v>85</v>
      </c>
      <c r="C43" s="24">
        <v>122</v>
      </c>
      <c r="D43" s="19" t="s">
        <v>86</v>
      </c>
    </row>
    <row r="44" s="2" customFormat="1" ht="25" customHeight="1" spans="1:4">
      <c r="A44" s="12" t="s">
        <v>31</v>
      </c>
      <c r="B44" s="17" t="s">
        <v>87</v>
      </c>
      <c r="C44" s="20">
        <f>C45</f>
        <v>100</v>
      </c>
      <c r="D44" s="19"/>
    </row>
    <row r="45" s="2" customFormat="1" ht="40" customHeight="1" spans="1:4">
      <c r="A45" s="34">
        <v>1</v>
      </c>
      <c r="B45" s="29" t="s">
        <v>75</v>
      </c>
      <c r="C45" s="24">
        <v>100</v>
      </c>
      <c r="D45" s="19" t="s">
        <v>88</v>
      </c>
    </row>
    <row r="46" s="2" customFormat="1" ht="25" customHeight="1" spans="1:4">
      <c r="A46" s="12" t="s">
        <v>34</v>
      </c>
      <c r="B46" s="17" t="s">
        <v>89</v>
      </c>
      <c r="C46" s="20">
        <f>C47</f>
        <v>113</v>
      </c>
      <c r="D46" s="19"/>
    </row>
    <row r="47" s="2" customFormat="1" ht="40" customHeight="1" spans="1:4">
      <c r="A47" s="34">
        <v>1</v>
      </c>
      <c r="B47" s="29" t="s">
        <v>75</v>
      </c>
      <c r="C47" s="24">
        <v>113</v>
      </c>
      <c r="D47" s="19" t="s">
        <v>90</v>
      </c>
    </row>
    <row r="48" s="2" customFormat="1" ht="25" customHeight="1" spans="1:4">
      <c r="A48" s="12" t="s">
        <v>46</v>
      </c>
      <c r="B48" s="17" t="s">
        <v>91</v>
      </c>
      <c r="C48" s="20">
        <f>C49</f>
        <v>100</v>
      </c>
      <c r="D48" s="19"/>
    </row>
    <row r="49" s="2" customFormat="1" ht="38" customHeight="1" spans="1:4">
      <c r="A49" s="34">
        <v>1</v>
      </c>
      <c r="B49" s="29" t="s">
        <v>75</v>
      </c>
      <c r="C49" s="24">
        <v>100</v>
      </c>
      <c r="D49" s="19" t="s">
        <v>92</v>
      </c>
    </row>
  </sheetData>
  <sheetProtection selectLockedCells="1" selectUnlockedCells="1"/>
  <mergeCells count="2">
    <mergeCell ref="A2:D2"/>
    <mergeCell ref="A5:B5"/>
  </mergeCells>
  <pageMargins left="0.550694444444444" right="0.314583333333333" top="0.629861111111111" bottom="0.708333333333333" header="0.298611111111111" footer="0.298611111111111"/>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2018年省级水资源节约与保护专项资金任务清单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桂江峰(个人办件)</dc:creator>
  <cp:lastModifiedBy>h</cp:lastModifiedBy>
  <dcterms:created xsi:type="dcterms:W3CDTF">2018-05-15T01:35:00Z</dcterms:created>
  <cp:lastPrinted>2018-05-15T03:45:00Z</cp:lastPrinted>
  <dcterms:modified xsi:type="dcterms:W3CDTF">2018-06-04T08:01:18Z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