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2630"/>
  </bookViews>
  <sheets>
    <sheet name="2018年省级水资源节约与保护专项资金任务清单" sheetId="4" r:id="rId1"/>
  </sheets>
  <definedNames>
    <definedName name="_xlnm.Print_Titles" localSheetId="0">'2018年省级水资源节约与保护专项资金任务清单'!$2:$4</definedName>
  </definedNames>
  <calcPr calcId="144525"/>
</workbook>
</file>

<file path=xl/sharedStrings.xml><?xml version="1.0" encoding="utf-8"?>
<sst xmlns="http://schemas.openxmlformats.org/spreadsheetml/2006/main" count="93">
  <si>
    <t>附件1</t>
  </si>
  <si>
    <t>2018年省级水资源节约保护专项资金分配表</t>
  </si>
  <si>
    <t>单位：万元</t>
  </si>
  <si>
    <t>序号</t>
  </si>
  <si>
    <t>单位/市县</t>
  </si>
  <si>
    <t>下达资金</t>
  </si>
  <si>
    <t>任务清单</t>
  </si>
  <si>
    <t>总计</t>
  </si>
  <si>
    <t>一</t>
  </si>
  <si>
    <t>省级小计</t>
  </si>
  <si>
    <t>（一）</t>
  </si>
  <si>
    <t>广东省人大常委会办公厅</t>
  </si>
  <si>
    <t>用于开展节水改造、水量平衡测试、查缺补漏同时进行节水型单位建设申报工作、持续开展节水工作。</t>
  </si>
  <si>
    <t>（二）</t>
  </si>
  <si>
    <t>珠江水利委员会</t>
  </si>
  <si>
    <t>用于开展广东省合同节水管理标准体系构建及应用示范研究；广东省省级储备水权有偿配置研究。</t>
  </si>
  <si>
    <t>（三）</t>
  </si>
  <si>
    <t>省教育厅</t>
  </si>
  <si>
    <t>省教育厅厅本级</t>
  </si>
  <si>
    <t>用于对广东技术师范学院白云小区实施教学与公共区雨水收集循环利用一体化系统建设。</t>
  </si>
  <si>
    <t>中山大学</t>
  </si>
  <si>
    <t>用于开展广东省水资源承载能力现状诊断与核算研究；广东省流域上下游横向生态保护补偿机制研究。</t>
  </si>
  <si>
    <t>华南理工大学</t>
  </si>
  <si>
    <t>用于开展人类活动影响下湖库饮用水源地非点源污染负荷及减排方案研究；合同节水管理模式下广东节水型高校建设评价体系构建研究。</t>
  </si>
  <si>
    <t>（四）</t>
  </si>
  <si>
    <t>省科技厅</t>
  </si>
  <si>
    <t>广东省水利水电科学研究院</t>
  </si>
  <si>
    <t>用于开展广东省县域节水型社会建设标准、评价验收工作；深圳市河道水体微曝气增氧提质技术研究与示范。</t>
  </si>
  <si>
    <t>（五）</t>
  </si>
  <si>
    <t>广东省民族宗教事务委员会</t>
  </si>
  <si>
    <t>用于开展节水改造、组织开展水量平衡测试、查缺补漏同时进行节水型单位建设申报工作、持续开展节水工作。</t>
  </si>
  <si>
    <t>（六）</t>
  </si>
  <si>
    <t>广东省环境保护厅</t>
  </si>
  <si>
    <t>用于开展珠三角典型河网区水质水量联合调控关键技术研究与示范研究。</t>
  </si>
  <si>
    <t>（七）</t>
  </si>
  <si>
    <t>省水利厅</t>
  </si>
  <si>
    <t>广东省东江流域管理局</t>
  </si>
  <si>
    <t>用于开展省东江水资源水量水质监控系统在线监控取水户计量规范改造。</t>
  </si>
  <si>
    <t>广东省西江流域管理局</t>
  </si>
  <si>
    <t>用于开展鉴江流域水量应急调度研究及预案编制。</t>
  </si>
  <si>
    <t>广东省北江流域管理局</t>
  </si>
  <si>
    <t>用于开展乐昌峡水库水生态修复研究及工程示范。</t>
  </si>
  <si>
    <t>广东省水利电力勘测设计研究院</t>
  </si>
  <si>
    <t>用于节水标准及政策研究；韩江~榕江~练江水系连通工程水生态补偿机制研究。</t>
  </si>
  <si>
    <t>广东省水利电力职业技术学院</t>
  </si>
  <si>
    <t>用于建设校区供水管网渗漏报警平台实现地下管网监测监管。</t>
  </si>
  <si>
    <t>（八）</t>
  </si>
  <si>
    <t>广东省人民政府国有资产监督管理委员会</t>
  </si>
  <si>
    <t>用于开展广东省水权试点现状研究分析；广东省水权交易激励机制需求分析；广东省水权交易激励机制方案研究。</t>
  </si>
  <si>
    <t>（九）</t>
  </si>
  <si>
    <t>广东省质量技术监督局</t>
  </si>
  <si>
    <t>用于建立广东省公共机构节水标准体系，广东省公共机构水足迹评价标准，标准体系构建后的实施与宣贯。</t>
  </si>
  <si>
    <t>（十）</t>
  </si>
  <si>
    <t>广东省海洋与渔业厅</t>
  </si>
  <si>
    <t>（十一）</t>
  </si>
  <si>
    <t>广东省旅游局</t>
  </si>
  <si>
    <t>用于完成各级用水计量设施的安装、开展水平衡测试、节水方案编制与实施、节水型用水器具改造及其他节水型单位建设内容。</t>
  </si>
  <si>
    <t>（十二）</t>
  </si>
  <si>
    <t>广东省社会科学院</t>
  </si>
  <si>
    <t>用于建设智能管理系统，提高管理效率和水平；采用分区管理，优化系统，实现实时监控；完善管理制度和升级终端水龙头节水效果；开展水平衡测试；建成省级节水型示范单位。</t>
  </si>
  <si>
    <t>（十三）</t>
  </si>
  <si>
    <t>广东省农业科学院</t>
  </si>
  <si>
    <t>用于勘测确认地下供水管网；探测排除地下跑漏冒滴漏损；优化管网系统，平衡系统运行，科学管理分区，分区计量；用水终端节水优化升级；绿化喷淋系统升级改造；搭建智慧水务监控云平台；进行水量平衡测试；完善管理制度；节水宣传及培训等。</t>
  </si>
  <si>
    <t>（十四）</t>
  </si>
  <si>
    <t>广东省地质局</t>
  </si>
  <si>
    <t>（十五）</t>
  </si>
  <si>
    <t>广东省核工业地质局辐射环境监测中心</t>
  </si>
  <si>
    <t>用于对北江中下游流域进行水体环境监测与评价。</t>
  </si>
  <si>
    <t>（十六）</t>
  </si>
  <si>
    <t>广东省档案局（馆）</t>
  </si>
  <si>
    <t>（十七）</t>
  </si>
  <si>
    <t>广东省社会主义学院</t>
  </si>
  <si>
    <t>二</t>
  </si>
  <si>
    <t>市县小计</t>
  </si>
  <si>
    <t>佛山市</t>
  </si>
  <si>
    <t>市本级</t>
  </si>
  <si>
    <t>用于开展佛山市饮用水源地污染风险评估及达标实施方案研究。</t>
  </si>
  <si>
    <t>梅州市</t>
  </si>
  <si>
    <t>用于实施黄田水库首期水资源保护与水生态修复工程。</t>
  </si>
  <si>
    <t>惠州市</t>
  </si>
  <si>
    <t>龙门县</t>
  </si>
  <si>
    <t>用于建设龙平灌区一套全新的明渠流量监测系统，包括1处中心站、10个明渠流量站、7个雨量监测站。</t>
  </si>
  <si>
    <t>东莞市</t>
  </si>
  <si>
    <t>用于对《东莞市凤冈镇城市总体规划（2016—2030）》进行水资源论证。</t>
  </si>
  <si>
    <t>江门市</t>
  </si>
  <si>
    <t>台山市</t>
  </si>
  <si>
    <t>用于开展台山市县域节水型社会达标建设。</t>
  </si>
  <si>
    <t>茂名市</t>
  </si>
  <si>
    <t>用于编制茂名市主要水功能区纳污能力核定及限制排污总量控制方案。</t>
  </si>
  <si>
    <t>肇庆市</t>
  </si>
  <si>
    <t>用于开展肇庆市县域节水型社会达标建设现状评估，节水型社会达标建设方案编制工作。</t>
  </si>
  <si>
    <t>揭阳市</t>
  </si>
  <si>
    <t>用于实施揭阳市引榕干渠饮用水源地棉洋段生态隔离工程。</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</si>
</sst>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 numFmtId="177" formatCode="0_);[Red]\(0\)"/>
  </numFmts>
  <fonts count="29">
    <font>
      <sz val="12"/>
      <name val="宋体"/>
      <charset val="134"/>
    </font>
    <font>
      <b/>
      <sz val="12"/>
      <name val="宋体"/>
      <charset val="134"/>
    </font>
    <font>
      <sz val="11"/>
      <name val="Times New Roman"/>
      <charset val="134"/>
    </font>
    <font>
      <sz val="11"/>
      <name val="仿宋_GB2312"/>
      <charset val="134"/>
    </font>
    <font>
      <sz val="20"/>
      <name val="微软简标宋"/>
      <charset val="134"/>
    </font>
    <font>
      <sz val="11"/>
      <name val="宋体"/>
      <charset val="134"/>
    </font>
    <font>
      <b/>
      <sz val="12"/>
      <color indexed="8"/>
      <name val="宋体"/>
      <charset val="134"/>
    </font>
    <font>
      <sz val="12"/>
      <color rgb="FFFF0000"/>
      <name val="宋体"/>
      <charset val="134"/>
    </font>
    <font>
      <sz val="12"/>
      <color indexed="8"/>
      <name val="宋体"/>
      <charset val="134"/>
    </font>
    <font>
      <b/>
      <sz val="11"/>
      <color theme="1"/>
      <name val="宋体"/>
      <charset val="0"/>
      <scheme val="minor"/>
    </font>
    <font>
      <b/>
      <sz val="13"/>
      <color theme="3"/>
      <name val="宋体"/>
      <charset val="134"/>
      <scheme val="minor"/>
    </font>
    <font>
      <sz val="11"/>
      <color theme="1"/>
      <name val="宋体"/>
      <charset val="134"/>
      <scheme val="minor"/>
    </font>
    <font>
      <sz val="11"/>
      <color rgb="FF3F3F76"/>
      <name val="宋体"/>
      <charset val="0"/>
      <scheme val="minor"/>
    </font>
    <font>
      <sz val="11"/>
      <color rgb="FFFA7D00"/>
      <name val="宋体"/>
      <charset val="0"/>
      <scheme val="minor"/>
    </font>
    <font>
      <b/>
      <sz val="15"/>
      <color theme="3"/>
      <name val="宋体"/>
      <charset val="134"/>
      <scheme val="minor"/>
    </font>
    <font>
      <sz val="11"/>
      <color theme="1"/>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b/>
      <sz val="18"/>
      <color theme="3"/>
      <name val="宋体"/>
      <charset val="134"/>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1"/>
      <color rgb="FFFFFFFF"/>
      <name val="宋体"/>
      <charset val="0"/>
      <scheme val="minor"/>
    </font>
    <font>
      <i/>
      <sz val="11"/>
      <color rgb="FF7F7F7F"/>
      <name val="宋体"/>
      <charset val="0"/>
      <scheme val="minor"/>
    </font>
    <font>
      <sz val="11"/>
      <color rgb="FF006100"/>
      <name val="宋体"/>
      <charset val="0"/>
      <scheme val="minor"/>
    </font>
    <font>
      <b/>
      <sz val="11"/>
      <color rgb="FF3F3F3F"/>
      <name val="宋体"/>
      <charset val="0"/>
      <scheme val="minor"/>
    </font>
    <font>
      <b/>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CC99"/>
        <bgColor indexed="64"/>
      </patternFill>
    </fill>
    <fill>
      <patternFill patternType="solid">
        <fgColor theme="5" tint="0.599993896298105"/>
        <bgColor indexed="64"/>
      </patternFill>
    </fill>
    <fill>
      <patternFill patternType="solid">
        <fgColor rgb="FFFFC7CE"/>
        <bgColor indexed="64"/>
      </patternFill>
    </fill>
    <fill>
      <patternFill patternType="solid">
        <fgColor rgb="FFFFEB9C"/>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6"/>
        <bgColor indexed="64"/>
      </patternFill>
    </fill>
    <fill>
      <patternFill patternType="solid">
        <fgColor theme="4"/>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4" tint="0.399975585192419"/>
        <bgColor indexed="64"/>
      </patternFill>
    </fill>
    <fill>
      <patternFill patternType="solid">
        <fgColor rgb="FFFFFFCC"/>
        <bgColor indexed="64"/>
      </patternFill>
    </fill>
    <fill>
      <patternFill patternType="solid">
        <fgColor theme="5"/>
        <bgColor indexed="64"/>
      </patternFill>
    </fill>
    <fill>
      <patternFill patternType="solid">
        <fgColor theme="9"/>
        <bgColor indexed="64"/>
      </patternFill>
    </fill>
    <fill>
      <patternFill patternType="solid">
        <fgColor theme="7"/>
        <bgColor indexed="64"/>
      </patternFill>
    </fill>
    <fill>
      <patternFill patternType="solid">
        <fgColor rgb="FFA5A5A5"/>
        <bgColor indexed="64"/>
      </patternFill>
    </fill>
    <fill>
      <patternFill patternType="solid">
        <fgColor rgb="FFC6EFCE"/>
        <bgColor indexed="64"/>
      </patternFill>
    </fill>
    <fill>
      <patternFill patternType="solid">
        <fgColor theme="7" tint="0.399975585192419"/>
        <bgColor indexed="64"/>
      </patternFill>
    </fill>
    <fill>
      <patternFill patternType="solid">
        <fgColor rgb="FFF2F2F2"/>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theme="8"/>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4">
    <xf numFmtId="0" fontId="0" fillId="0" borderId="0"/>
    <xf numFmtId="42" fontId="11" fillId="0" borderId="0" applyFont="0" applyFill="0" applyBorder="0" applyAlignment="0" applyProtection="0">
      <alignment vertical="center"/>
    </xf>
    <xf numFmtId="0" fontId="15" fillId="10" borderId="0" applyNumberFormat="0" applyBorder="0" applyAlignment="0" applyProtection="0">
      <alignment vertical="center"/>
    </xf>
    <xf numFmtId="0" fontId="12" fillId="3" borderId="5"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15" fillId="14" borderId="0" applyNumberFormat="0" applyBorder="0" applyAlignment="0" applyProtection="0">
      <alignment vertical="center"/>
    </xf>
    <xf numFmtId="0" fontId="16" fillId="5" borderId="0" applyNumberFormat="0" applyBorder="0" applyAlignment="0" applyProtection="0">
      <alignment vertical="center"/>
    </xf>
    <xf numFmtId="43" fontId="11" fillId="0" borderId="0" applyFont="0" applyFill="0" applyBorder="0" applyAlignment="0" applyProtection="0">
      <alignment vertical="center"/>
    </xf>
    <xf numFmtId="0" fontId="18" fillId="17" borderId="0" applyNumberFormat="0" applyBorder="0" applyAlignment="0" applyProtection="0">
      <alignment vertical="center"/>
    </xf>
    <xf numFmtId="0" fontId="20" fillId="0" borderId="0" applyNumberFormat="0" applyFill="0" applyBorder="0" applyAlignment="0" applyProtection="0">
      <alignment vertical="center"/>
    </xf>
    <xf numFmtId="9" fontId="11" fillId="0" borderId="0" applyFont="0" applyFill="0" applyBorder="0" applyAlignment="0" applyProtection="0">
      <alignment vertical="center"/>
    </xf>
    <xf numFmtId="0" fontId="21" fillId="0" borderId="0" applyNumberFormat="0" applyFill="0" applyBorder="0" applyAlignment="0" applyProtection="0">
      <alignment vertical="center"/>
    </xf>
    <xf numFmtId="0" fontId="11" fillId="21" borderId="7" applyNumberFormat="0" applyFont="0" applyAlignment="0" applyProtection="0">
      <alignment vertical="center"/>
    </xf>
    <xf numFmtId="0" fontId="18" fillId="7" borderId="0" applyNumberFormat="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0" fillId="0" borderId="0"/>
    <xf numFmtId="0" fontId="25" fillId="0" borderId="0" applyNumberFormat="0" applyFill="0" applyBorder="0" applyAlignment="0" applyProtection="0">
      <alignment vertical="center"/>
    </xf>
    <xf numFmtId="0" fontId="14" fillId="0" borderId="4" applyNumberFormat="0" applyFill="0" applyAlignment="0" applyProtection="0">
      <alignment vertical="center"/>
    </xf>
    <xf numFmtId="0" fontId="10" fillId="0" borderId="4" applyNumberFormat="0" applyFill="0" applyAlignment="0" applyProtection="0">
      <alignment vertical="center"/>
    </xf>
    <xf numFmtId="0" fontId="18" fillId="20" borderId="0" applyNumberFormat="0" applyBorder="0" applyAlignment="0" applyProtection="0">
      <alignment vertical="center"/>
    </xf>
    <xf numFmtId="0" fontId="22" fillId="0" borderId="9" applyNumberFormat="0" applyFill="0" applyAlignment="0" applyProtection="0">
      <alignment vertical="center"/>
    </xf>
    <xf numFmtId="0" fontId="18" fillId="27" borderId="0" applyNumberFormat="0" applyBorder="0" applyAlignment="0" applyProtection="0">
      <alignment vertical="center"/>
    </xf>
    <xf numFmtId="0" fontId="27" fillId="28" borderId="10" applyNumberFormat="0" applyAlignment="0" applyProtection="0">
      <alignment vertical="center"/>
    </xf>
    <xf numFmtId="0" fontId="28" fillId="28" borderId="5" applyNumberFormat="0" applyAlignment="0" applyProtection="0">
      <alignment vertical="center"/>
    </xf>
    <xf numFmtId="0" fontId="24" fillId="25" borderId="8" applyNumberFormat="0" applyAlignment="0" applyProtection="0">
      <alignment vertical="center"/>
    </xf>
    <xf numFmtId="0" fontId="15" fillId="30" borderId="0" applyNumberFormat="0" applyBorder="0" applyAlignment="0" applyProtection="0">
      <alignment vertical="center"/>
    </xf>
    <xf numFmtId="0" fontId="18" fillId="22" borderId="0" applyNumberFormat="0" applyBorder="0" applyAlignment="0" applyProtection="0">
      <alignment vertical="center"/>
    </xf>
    <xf numFmtId="0" fontId="13" fillId="0" borderId="6" applyNumberFormat="0" applyFill="0" applyAlignment="0" applyProtection="0">
      <alignment vertical="center"/>
    </xf>
    <xf numFmtId="0" fontId="9" fillId="0" borderId="3" applyNumberFormat="0" applyFill="0" applyAlignment="0" applyProtection="0">
      <alignment vertical="center"/>
    </xf>
    <xf numFmtId="0" fontId="26" fillId="26" borderId="0" applyNumberFormat="0" applyBorder="0" applyAlignment="0" applyProtection="0">
      <alignment vertical="center"/>
    </xf>
    <xf numFmtId="0" fontId="17" fillId="6" borderId="0" applyNumberFormat="0" applyBorder="0" applyAlignment="0" applyProtection="0">
      <alignment vertical="center"/>
    </xf>
    <xf numFmtId="0" fontId="15" fillId="31" borderId="0" applyNumberFormat="0" applyBorder="0" applyAlignment="0" applyProtection="0">
      <alignment vertical="center"/>
    </xf>
    <xf numFmtId="0" fontId="18" fillId="12" borderId="0" applyNumberFormat="0" applyBorder="0" applyAlignment="0" applyProtection="0">
      <alignment vertical="center"/>
    </xf>
    <xf numFmtId="0" fontId="15" fillId="9" borderId="0" applyNumberFormat="0" applyBorder="0" applyAlignment="0" applyProtection="0">
      <alignment vertical="center"/>
    </xf>
    <xf numFmtId="0" fontId="15" fillId="18" borderId="0" applyNumberFormat="0" applyBorder="0" applyAlignment="0" applyProtection="0">
      <alignment vertical="center"/>
    </xf>
    <xf numFmtId="0" fontId="15" fillId="8" borderId="0" applyNumberFormat="0" applyBorder="0" applyAlignment="0" applyProtection="0">
      <alignment vertical="center"/>
    </xf>
    <xf numFmtId="0" fontId="15" fillId="4" borderId="0" applyNumberFormat="0" applyBorder="0" applyAlignment="0" applyProtection="0">
      <alignment vertical="center"/>
    </xf>
    <xf numFmtId="0" fontId="18" fillId="11" borderId="0" applyNumberFormat="0" applyBorder="0" applyAlignment="0" applyProtection="0">
      <alignment vertical="center"/>
    </xf>
    <xf numFmtId="0" fontId="0" fillId="0" borderId="0"/>
    <xf numFmtId="0" fontId="18" fillId="24" borderId="0" applyNumberFormat="0" applyBorder="0" applyAlignment="0" applyProtection="0">
      <alignment vertical="center"/>
    </xf>
    <xf numFmtId="0" fontId="15" fillId="29" borderId="0" applyNumberFormat="0" applyBorder="0" applyAlignment="0" applyProtection="0">
      <alignment vertical="center"/>
    </xf>
    <xf numFmtId="0" fontId="15" fillId="32" borderId="0" applyNumberFormat="0" applyBorder="0" applyAlignment="0" applyProtection="0">
      <alignment vertical="center"/>
    </xf>
    <xf numFmtId="0" fontId="18" fillId="33" borderId="0" applyNumberFormat="0" applyBorder="0" applyAlignment="0" applyProtection="0">
      <alignment vertical="center"/>
    </xf>
    <xf numFmtId="0" fontId="15" fillId="13" borderId="0" applyNumberFormat="0" applyBorder="0" applyAlignment="0" applyProtection="0">
      <alignment vertical="center"/>
    </xf>
    <xf numFmtId="0" fontId="18" fillId="16" borderId="0" applyNumberFormat="0" applyBorder="0" applyAlignment="0" applyProtection="0">
      <alignment vertical="center"/>
    </xf>
    <xf numFmtId="0" fontId="18" fillId="23" borderId="0" applyNumberFormat="0" applyBorder="0" applyAlignment="0" applyProtection="0">
      <alignment vertical="center"/>
    </xf>
    <xf numFmtId="0" fontId="15" fillId="19" borderId="0" applyNumberFormat="0" applyBorder="0" applyAlignment="0" applyProtection="0">
      <alignment vertical="center"/>
    </xf>
    <xf numFmtId="0" fontId="18" fillId="15" borderId="0" applyNumberFormat="0" applyBorder="0" applyAlignment="0" applyProtection="0">
      <alignment vertical="center"/>
    </xf>
    <xf numFmtId="0" fontId="0" fillId="0" borderId="0">
      <alignment vertical="center"/>
    </xf>
    <xf numFmtId="0" fontId="0" fillId="0" borderId="0"/>
    <xf numFmtId="0" fontId="0" fillId="0" borderId="0"/>
  </cellStyleXfs>
  <cellXfs count="35">
    <xf numFmtId="0" fontId="0" fillId="0" borderId="0" xfId="0"/>
    <xf numFmtId="0" fontId="1" fillId="0" borderId="0" xfId="52" applyFont="1" applyAlignment="1">
      <alignment vertical="center" wrapText="1"/>
    </xf>
    <xf numFmtId="0" fontId="0" fillId="0" borderId="0" xfId="52" applyFont="1" applyAlignment="1">
      <alignment vertical="center" wrapText="1"/>
    </xf>
    <xf numFmtId="177" fontId="2" fillId="0" borderId="0" xfId="52" applyNumberFormat="1" applyFont="1" applyAlignment="1">
      <alignment horizontal="center" vertical="center" wrapText="1"/>
    </xf>
    <xf numFmtId="177" fontId="2" fillId="0" borderId="0" xfId="52" applyNumberFormat="1" applyFont="1" applyAlignment="1">
      <alignment horizontal="left" vertical="center" wrapText="1"/>
    </xf>
    <xf numFmtId="0" fontId="3" fillId="0" borderId="0" xfId="52" applyFont="1" applyAlignment="1">
      <alignment vertical="center" wrapText="1"/>
    </xf>
    <xf numFmtId="0" fontId="0" fillId="0" borderId="0" xfId="52" applyAlignment="1">
      <alignment vertical="center" wrapText="1"/>
    </xf>
    <xf numFmtId="177" fontId="0" fillId="0" borderId="0" xfId="52" applyNumberFormat="1" applyFont="1" applyAlignment="1">
      <alignment horizontal="left" vertical="center" wrapText="1"/>
    </xf>
    <xf numFmtId="0" fontId="4" fillId="0" borderId="0" xfId="52" applyFont="1" applyFill="1" applyBorder="1" applyAlignment="1">
      <alignment horizontal="center" vertical="center" wrapText="1"/>
    </xf>
    <xf numFmtId="0" fontId="5" fillId="0" borderId="1" xfId="52" applyFont="1" applyBorder="1" applyAlignment="1">
      <alignment horizontal="right" vertical="center" wrapText="1"/>
    </xf>
    <xf numFmtId="0" fontId="5" fillId="0" borderId="0" xfId="52" applyFont="1" applyFill="1" applyAlignment="1">
      <alignment horizontal="right" vertical="center" wrapText="1"/>
    </xf>
    <xf numFmtId="177" fontId="1" fillId="0" borderId="2" xfId="52" applyNumberFormat="1" applyFont="1" applyBorder="1" applyAlignment="1">
      <alignment horizontal="center" vertical="center" wrapText="1"/>
    </xf>
    <xf numFmtId="0" fontId="1" fillId="0" borderId="2" xfId="52" applyFont="1" applyFill="1" applyBorder="1" applyAlignment="1">
      <alignment horizontal="center" vertical="center" wrapText="1"/>
    </xf>
    <xf numFmtId="0" fontId="1" fillId="0" borderId="2" xfId="52" applyFont="1" applyBorder="1" applyAlignment="1">
      <alignment horizontal="center" vertical="center" wrapText="1"/>
    </xf>
    <xf numFmtId="0" fontId="1" fillId="0" borderId="2" xfId="52" applyNumberFormat="1" applyFont="1" applyFill="1" applyBorder="1" applyAlignment="1">
      <alignment horizontal="center" vertical="center" wrapText="1"/>
    </xf>
    <xf numFmtId="176" fontId="1" fillId="0" borderId="0" xfId="52" applyNumberFormat="1" applyFont="1" applyAlignment="1">
      <alignment vertical="center" wrapText="1"/>
    </xf>
    <xf numFmtId="177" fontId="1" fillId="0" borderId="2" xfId="52" applyNumberFormat="1" applyFont="1" applyFill="1" applyBorder="1" applyAlignment="1">
      <alignment horizontal="center" vertical="center" wrapText="1"/>
    </xf>
    <xf numFmtId="0" fontId="1" fillId="0" borderId="2" xfId="52" applyFont="1" applyFill="1" applyBorder="1" applyAlignment="1">
      <alignment horizontal="left" vertical="center" wrapText="1"/>
    </xf>
    <xf numFmtId="0" fontId="6" fillId="0" borderId="2" xfId="52" applyNumberFormat="1" applyFont="1" applyFill="1" applyBorder="1" applyAlignment="1">
      <alignment horizontal="center" vertical="center" wrapText="1"/>
    </xf>
    <xf numFmtId="0" fontId="0" fillId="0" borderId="2" xfId="18" applyFont="1" applyFill="1" applyBorder="1" applyAlignment="1">
      <alignment horizontal="left" vertical="center" wrapText="1"/>
    </xf>
    <xf numFmtId="0" fontId="1" fillId="0" borderId="2" xfId="52" applyNumberFormat="1" applyFont="1" applyFill="1" applyBorder="1" applyAlignment="1">
      <alignment horizontal="center" vertical="center"/>
    </xf>
    <xf numFmtId="0" fontId="7" fillId="0" borderId="2" xfId="52" applyFont="1" applyFill="1" applyBorder="1" applyAlignment="1">
      <alignment horizontal="left" vertical="center" wrapText="1"/>
    </xf>
    <xf numFmtId="177" fontId="0" fillId="0" borderId="2" xfId="52" applyNumberFormat="1" applyFont="1" applyFill="1" applyBorder="1" applyAlignment="1">
      <alignment horizontal="center" vertical="center" wrapText="1"/>
    </xf>
    <xf numFmtId="177" fontId="0" fillId="0" borderId="2" xfId="52" applyNumberFormat="1" applyFont="1" applyFill="1" applyBorder="1" applyAlignment="1">
      <alignment horizontal="left" vertical="center" wrapText="1"/>
    </xf>
    <xf numFmtId="0" fontId="0" fillId="0" borderId="2" xfId="52" applyNumberFormat="1" applyFont="1" applyFill="1" applyBorder="1" applyAlignment="1">
      <alignment horizontal="center" vertical="center"/>
    </xf>
    <xf numFmtId="0" fontId="1" fillId="0" borderId="2" xfId="51" applyNumberFormat="1" applyFont="1" applyFill="1" applyBorder="1" applyAlignment="1">
      <alignment horizontal="center" vertical="center" wrapText="1"/>
    </xf>
    <xf numFmtId="0" fontId="0" fillId="0" borderId="2" xfId="51" applyFont="1" applyFill="1" applyBorder="1" applyAlignment="1">
      <alignment horizontal="center" vertical="center" wrapText="1"/>
    </xf>
    <xf numFmtId="0" fontId="0" fillId="2" borderId="2" xfId="0" applyFont="1" applyFill="1" applyBorder="1" applyAlignment="1">
      <alignment horizontal="left" vertical="center" wrapText="1"/>
    </xf>
    <xf numFmtId="0" fontId="0" fillId="0" borderId="2" xfId="52" applyNumberFormat="1" applyFont="1" applyFill="1" applyBorder="1" applyAlignment="1">
      <alignment horizontal="center" vertical="center" wrapText="1"/>
    </xf>
    <xf numFmtId="0" fontId="0" fillId="0" borderId="2" xfId="52" applyFont="1" applyFill="1" applyBorder="1" applyAlignment="1">
      <alignment horizontal="left" vertical="center" wrapText="1"/>
    </xf>
    <xf numFmtId="177" fontId="1" fillId="0" borderId="2" xfId="52" applyNumberFormat="1" applyFont="1" applyFill="1" applyBorder="1" applyAlignment="1">
      <alignment horizontal="left" vertical="center" wrapText="1"/>
    </xf>
    <xf numFmtId="0" fontId="8" fillId="2" borderId="2" xfId="0" applyFont="1" applyFill="1" applyBorder="1" applyAlignment="1">
      <alignment horizontal="left" vertical="center" wrapText="1"/>
    </xf>
    <xf numFmtId="0" fontId="1" fillId="0" borderId="2" xfId="18" applyFont="1" applyFill="1" applyBorder="1" applyAlignment="1">
      <alignment horizontal="left" vertical="center" wrapText="1"/>
    </xf>
    <xf numFmtId="0" fontId="1" fillId="0" borderId="2" xfId="52" applyFont="1" applyFill="1" applyBorder="1" applyAlignment="1">
      <alignment vertical="center" wrapText="1"/>
    </xf>
    <xf numFmtId="0" fontId="0" fillId="0" borderId="2" xfId="52" applyFont="1" applyFill="1" applyBorder="1" applyAlignment="1">
      <alignment horizontal="center" vertical="center" wrapText="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3 2 2" xfId="18"/>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常规 3 2" xfId="41"/>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 name="常规 3" xfId="52"/>
    <cellStyle name="常规 4" xfId="53"/>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49"/>
  <sheetViews>
    <sheetView tabSelected="1" workbookViewId="0">
      <selection activeCell="C9" sqref="C9"/>
    </sheetView>
  </sheetViews>
  <sheetFormatPr defaultColWidth="9" defaultRowHeight="15" outlineLevelCol="4"/>
  <cols>
    <col min="1" max="1" width="9.5" style="3" customWidth="1"/>
    <col min="2" max="2" width="19.0833333333333" style="4" customWidth="1"/>
    <col min="3" max="3" width="10.725" style="5" customWidth="1"/>
    <col min="4" max="4" width="47.7083333333333" style="5" customWidth="1"/>
    <col min="5" max="5" width="9.625" style="6" customWidth="1"/>
    <col min="6" max="16384" width="9" style="6"/>
  </cols>
  <sheetData>
    <row r="1" ht="18" customHeight="1" spans="1:1">
      <c r="A1" s="7" t="s">
        <v>0</v>
      </c>
    </row>
    <row r="2" s="1" customFormat="1" ht="38" customHeight="1" spans="1:4">
      <c r="A2" s="8" t="s">
        <v>1</v>
      </c>
      <c r="B2" s="8"/>
      <c r="C2" s="8"/>
      <c r="D2" s="8"/>
    </row>
    <row r="3" ht="20.1" customHeight="1" spans="3:4">
      <c r="C3" s="9"/>
      <c r="D3" s="10" t="s">
        <v>2</v>
      </c>
    </row>
    <row r="4" s="1" customFormat="1" ht="36.75" customHeight="1" spans="1:4">
      <c r="A4" s="11" t="s">
        <v>3</v>
      </c>
      <c r="B4" s="11" t="s">
        <v>4</v>
      </c>
      <c r="C4" s="12" t="s">
        <v>5</v>
      </c>
      <c r="D4" s="13" t="s">
        <v>6</v>
      </c>
    </row>
    <row r="5" s="1" customFormat="1" ht="25" customHeight="1" spans="1:5">
      <c r="A5" s="12" t="s">
        <v>7</v>
      </c>
      <c r="B5" s="12"/>
      <c r="C5" s="14">
        <f>C6+C33</f>
        <v>3000</v>
      </c>
      <c r="D5" s="12"/>
      <c r="E5" s="15"/>
    </row>
    <row r="6" s="1" customFormat="1" ht="25" customHeight="1" spans="1:4">
      <c r="A6" s="16" t="s">
        <v>8</v>
      </c>
      <c r="B6" s="17" t="s">
        <v>9</v>
      </c>
      <c r="C6" s="18">
        <f>C7+C8+C9+C13+C15+C16+C17+SUM(C23:C32)</f>
        <v>2287</v>
      </c>
      <c r="D6" s="12"/>
    </row>
    <row r="7" s="2" customFormat="1" ht="40" customHeight="1" spans="1:4">
      <c r="A7" s="12" t="s">
        <v>10</v>
      </c>
      <c r="B7" s="17" t="s">
        <v>11</v>
      </c>
      <c r="C7" s="18">
        <v>80</v>
      </c>
      <c r="D7" s="19" t="s">
        <v>12</v>
      </c>
    </row>
    <row r="8" s="2" customFormat="1" ht="40" customHeight="1" spans="1:4">
      <c r="A8" s="12" t="s">
        <v>13</v>
      </c>
      <c r="B8" s="17" t="s">
        <v>14</v>
      </c>
      <c r="C8" s="18">
        <v>239</v>
      </c>
      <c r="D8" s="19" t="s">
        <v>15</v>
      </c>
    </row>
    <row r="9" s="2" customFormat="1" ht="25" customHeight="1" spans="1:4">
      <c r="A9" s="12" t="s">
        <v>16</v>
      </c>
      <c r="B9" s="17" t="s">
        <v>17</v>
      </c>
      <c r="C9" s="20">
        <f>SUM(C10:C12)</f>
        <v>461</v>
      </c>
      <c r="D9" s="21"/>
    </row>
    <row r="10" s="2" customFormat="1" ht="40" customHeight="1" spans="1:4">
      <c r="A10" s="22">
        <v>1</v>
      </c>
      <c r="B10" s="23" t="s">
        <v>18</v>
      </c>
      <c r="C10" s="24">
        <v>100</v>
      </c>
      <c r="D10" s="19" t="s">
        <v>19</v>
      </c>
    </row>
    <row r="11" s="2" customFormat="1" ht="40" customHeight="1" spans="1:4">
      <c r="A11" s="22">
        <v>2</v>
      </c>
      <c r="B11" s="23" t="s">
        <v>20</v>
      </c>
      <c r="C11" s="24">
        <v>168</v>
      </c>
      <c r="D11" s="19" t="s">
        <v>21</v>
      </c>
    </row>
    <row r="12" s="2" customFormat="1" ht="57" customHeight="1" spans="1:4">
      <c r="A12" s="22">
        <v>3</v>
      </c>
      <c r="B12" s="19" t="s">
        <v>22</v>
      </c>
      <c r="C12" s="24">
        <v>193</v>
      </c>
      <c r="D12" s="19" t="s">
        <v>23</v>
      </c>
    </row>
    <row r="13" s="2" customFormat="1" ht="25" customHeight="1" spans="1:4">
      <c r="A13" s="12" t="s">
        <v>24</v>
      </c>
      <c r="B13" s="17" t="s">
        <v>25</v>
      </c>
      <c r="C13" s="25">
        <f>SUM(C14)</f>
        <v>250</v>
      </c>
      <c r="D13" s="26"/>
    </row>
    <row r="14" s="2" customFormat="1" ht="53" customHeight="1" spans="1:4">
      <c r="A14" s="22">
        <v>1</v>
      </c>
      <c r="B14" s="23" t="s">
        <v>26</v>
      </c>
      <c r="C14" s="24">
        <v>250</v>
      </c>
      <c r="D14" s="19" t="s">
        <v>27</v>
      </c>
    </row>
    <row r="15" s="2" customFormat="1" ht="53" customHeight="1" spans="1:4">
      <c r="A15" s="12" t="s">
        <v>28</v>
      </c>
      <c r="B15" s="17" t="s">
        <v>29</v>
      </c>
      <c r="C15" s="14">
        <v>13</v>
      </c>
      <c r="D15" s="27" t="s">
        <v>30</v>
      </c>
    </row>
    <row r="16" s="2" customFormat="1" ht="40" customHeight="1" spans="1:4">
      <c r="A16" s="12" t="s">
        <v>31</v>
      </c>
      <c r="B16" s="17" t="s">
        <v>32</v>
      </c>
      <c r="C16" s="20">
        <v>100</v>
      </c>
      <c r="D16" s="19" t="s">
        <v>33</v>
      </c>
    </row>
    <row r="17" s="1" customFormat="1" ht="25" customHeight="1" spans="1:5">
      <c r="A17" s="12" t="s">
        <v>34</v>
      </c>
      <c r="B17" s="17" t="s">
        <v>35</v>
      </c>
      <c r="C17" s="18">
        <f>SUM(C18:C22)</f>
        <v>528</v>
      </c>
      <c r="D17" s="12"/>
      <c r="E17" s="15"/>
    </row>
    <row r="18" s="2" customFormat="1" ht="40" customHeight="1" spans="1:4">
      <c r="A18" s="22">
        <v>1</v>
      </c>
      <c r="B18" s="23" t="s">
        <v>36</v>
      </c>
      <c r="C18" s="28">
        <v>78</v>
      </c>
      <c r="D18" s="29" t="s">
        <v>37</v>
      </c>
    </row>
    <row r="19" s="2" customFormat="1" ht="40" customHeight="1" spans="1:4">
      <c r="A19" s="22">
        <v>2</v>
      </c>
      <c r="B19" s="23" t="s">
        <v>38</v>
      </c>
      <c r="C19" s="28">
        <v>68</v>
      </c>
      <c r="D19" s="29" t="s">
        <v>39</v>
      </c>
    </row>
    <row r="20" s="2" customFormat="1" ht="40" customHeight="1" spans="1:4">
      <c r="A20" s="22">
        <v>3</v>
      </c>
      <c r="B20" s="23" t="s">
        <v>40</v>
      </c>
      <c r="C20" s="28">
        <v>100</v>
      </c>
      <c r="D20" s="29" t="s">
        <v>41</v>
      </c>
    </row>
    <row r="21" s="2" customFormat="1" ht="40" customHeight="1" spans="1:4">
      <c r="A21" s="22">
        <v>3</v>
      </c>
      <c r="B21" s="23" t="s">
        <v>42</v>
      </c>
      <c r="C21" s="24">
        <v>182</v>
      </c>
      <c r="D21" s="19" t="s">
        <v>43</v>
      </c>
    </row>
    <row r="22" s="2" customFormat="1" ht="40" customHeight="1" spans="1:4">
      <c r="A22" s="22">
        <v>4</v>
      </c>
      <c r="B22" s="23" t="s">
        <v>44</v>
      </c>
      <c r="C22" s="28">
        <v>100</v>
      </c>
      <c r="D22" s="29" t="s">
        <v>45</v>
      </c>
    </row>
    <row r="23" s="2" customFormat="1" ht="52" customHeight="1" spans="1:4">
      <c r="A23" s="12" t="s">
        <v>46</v>
      </c>
      <c r="B23" s="17" t="s">
        <v>47</v>
      </c>
      <c r="C23" s="14">
        <v>82</v>
      </c>
      <c r="D23" s="29" t="s">
        <v>48</v>
      </c>
    </row>
    <row r="24" s="2" customFormat="1" ht="51" customHeight="1" spans="1:4">
      <c r="A24" s="12" t="s">
        <v>49</v>
      </c>
      <c r="B24" s="17" t="s">
        <v>50</v>
      </c>
      <c r="C24" s="14">
        <v>82</v>
      </c>
      <c r="D24" s="27" t="s">
        <v>51</v>
      </c>
    </row>
    <row r="25" s="2" customFormat="1" ht="40" customHeight="1" spans="1:4">
      <c r="A25" s="12" t="s">
        <v>52</v>
      </c>
      <c r="B25" s="30" t="s">
        <v>53</v>
      </c>
      <c r="C25" s="14">
        <v>111</v>
      </c>
      <c r="D25" s="19" t="s">
        <v>12</v>
      </c>
    </row>
    <row r="26" s="2" customFormat="1" ht="51" customHeight="1" spans="1:4">
      <c r="A26" s="12" t="s">
        <v>54</v>
      </c>
      <c r="B26" s="17" t="s">
        <v>55</v>
      </c>
      <c r="C26" s="14">
        <v>25</v>
      </c>
      <c r="D26" s="31" t="s">
        <v>56</v>
      </c>
    </row>
    <row r="27" s="2" customFormat="1" ht="69" customHeight="1" spans="1:4">
      <c r="A27" s="12" t="s">
        <v>57</v>
      </c>
      <c r="B27" s="17" t="s">
        <v>58</v>
      </c>
      <c r="C27" s="14">
        <v>38</v>
      </c>
      <c r="D27" s="27" t="s">
        <v>59</v>
      </c>
    </row>
    <row r="28" s="2" customFormat="1" ht="81" customHeight="1" spans="1:4">
      <c r="A28" s="12" t="s">
        <v>60</v>
      </c>
      <c r="B28" s="17" t="s">
        <v>61</v>
      </c>
      <c r="C28" s="14">
        <v>35</v>
      </c>
      <c r="D28" s="27" t="s">
        <v>62</v>
      </c>
    </row>
    <row r="29" s="2" customFormat="1" ht="40" customHeight="1" spans="1:4">
      <c r="A29" s="12" t="s">
        <v>63</v>
      </c>
      <c r="B29" s="17" t="s">
        <v>64</v>
      </c>
      <c r="C29" s="14">
        <v>63</v>
      </c>
      <c r="D29" s="19" t="s">
        <v>12</v>
      </c>
    </row>
    <row r="30" s="2" customFormat="1" ht="53" customHeight="1" spans="1:4">
      <c r="A30" s="12" t="s">
        <v>65</v>
      </c>
      <c r="B30" s="17" t="s">
        <v>66</v>
      </c>
      <c r="C30" s="20">
        <v>83</v>
      </c>
      <c r="D30" s="19" t="s">
        <v>67</v>
      </c>
    </row>
    <row r="31" s="2" customFormat="1" ht="40" customHeight="1" spans="1:4">
      <c r="A31" s="12" t="s">
        <v>68</v>
      </c>
      <c r="B31" s="17" t="s">
        <v>69</v>
      </c>
      <c r="C31" s="14">
        <v>19</v>
      </c>
      <c r="D31" s="19" t="s">
        <v>12</v>
      </c>
    </row>
    <row r="32" s="2" customFormat="1" ht="40" customHeight="1" spans="1:4">
      <c r="A32" s="12" t="s">
        <v>70</v>
      </c>
      <c r="B32" s="17" t="s">
        <v>71</v>
      </c>
      <c r="C32" s="14">
        <v>78</v>
      </c>
      <c r="D32" s="19" t="s">
        <v>12</v>
      </c>
    </row>
    <row r="33" s="1" customFormat="1" ht="25" customHeight="1" spans="1:4">
      <c r="A33" s="16" t="s">
        <v>72</v>
      </c>
      <c r="B33" s="32" t="s">
        <v>73</v>
      </c>
      <c r="C33" s="14">
        <f>C34+C36+C38+C40+C42+C44+C46+C48</f>
        <v>713</v>
      </c>
      <c r="D33" s="33"/>
    </row>
    <row r="34" s="2" customFormat="1" ht="25" customHeight="1" spans="1:4">
      <c r="A34" s="12" t="s">
        <v>10</v>
      </c>
      <c r="B34" s="17" t="s">
        <v>74</v>
      </c>
      <c r="C34" s="20">
        <f>C35</f>
        <v>69</v>
      </c>
      <c r="D34" s="19"/>
    </row>
    <row r="35" s="2" customFormat="1" ht="43" customHeight="1" spans="1:4">
      <c r="A35" s="34">
        <v>1</v>
      </c>
      <c r="B35" s="29" t="s">
        <v>75</v>
      </c>
      <c r="C35" s="24">
        <v>69</v>
      </c>
      <c r="D35" s="19" t="s">
        <v>76</v>
      </c>
    </row>
    <row r="36" s="2" customFormat="1" ht="25" customHeight="1" spans="1:4">
      <c r="A36" s="12" t="s">
        <v>13</v>
      </c>
      <c r="B36" s="17" t="s">
        <v>77</v>
      </c>
      <c r="C36" s="20">
        <f>C37</f>
        <v>71</v>
      </c>
      <c r="D36" s="19"/>
    </row>
    <row r="37" s="2" customFormat="1" ht="42" customHeight="1" spans="1:4">
      <c r="A37" s="34">
        <v>1</v>
      </c>
      <c r="B37" s="29" t="s">
        <v>75</v>
      </c>
      <c r="C37" s="24">
        <v>71</v>
      </c>
      <c r="D37" s="19" t="s">
        <v>78</v>
      </c>
    </row>
    <row r="38" s="1" customFormat="1" ht="25" customHeight="1" spans="1:4">
      <c r="A38" s="12" t="s">
        <v>16</v>
      </c>
      <c r="B38" s="17" t="s">
        <v>79</v>
      </c>
      <c r="C38" s="20">
        <f>C39</f>
        <v>82</v>
      </c>
      <c r="D38" s="32"/>
    </row>
    <row r="39" s="2" customFormat="1" ht="40" customHeight="1" spans="1:4">
      <c r="A39" s="34">
        <v>1</v>
      </c>
      <c r="B39" s="29" t="s">
        <v>80</v>
      </c>
      <c r="C39" s="24">
        <v>82</v>
      </c>
      <c r="D39" s="19" t="s">
        <v>81</v>
      </c>
    </row>
    <row r="40" s="2" customFormat="1" ht="25" customHeight="1" spans="1:4">
      <c r="A40" s="12" t="s">
        <v>24</v>
      </c>
      <c r="B40" s="17" t="s">
        <v>82</v>
      </c>
      <c r="C40" s="20">
        <f>C41</f>
        <v>56</v>
      </c>
      <c r="D40" s="19"/>
    </row>
    <row r="41" s="2" customFormat="1" ht="40" customHeight="1" spans="1:4">
      <c r="A41" s="34">
        <v>1</v>
      </c>
      <c r="B41" s="29" t="s">
        <v>75</v>
      </c>
      <c r="C41" s="24">
        <v>56</v>
      </c>
      <c r="D41" s="19" t="s">
        <v>83</v>
      </c>
    </row>
    <row r="42" s="1" customFormat="1" ht="25" customHeight="1" spans="1:4">
      <c r="A42" s="12" t="s">
        <v>28</v>
      </c>
      <c r="B42" s="17" t="s">
        <v>84</v>
      </c>
      <c r="C42" s="20">
        <f>C43</f>
        <v>122</v>
      </c>
      <c r="D42" s="32"/>
    </row>
    <row r="43" s="2" customFormat="1" ht="25" customHeight="1" spans="1:4">
      <c r="A43" s="34">
        <v>1</v>
      </c>
      <c r="B43" s="29" t="s">
        <v>85</v>
      </c>
      <c r="C43" s="24">
        <v>122</v>
      </c>
      <c r="D43" s="19" t="s">
        <v>86</v>
      </c>
    </row>
    <row r="44" s="2" customFormat="1" ht="25" customHeight="1" spans="1:4">
      <c r="A44" s="12" t="s">
        <v>31</v>
      </c>
      <c r="B44" s="17" t="s">
        <v>87</v>
      </c>
      <c r="C44" s="20">
        <f>C45</f>
        <v>100</v>
      </c>
      <c r="D44" s="19"/>
    </row>
    <row r="45" s="2" customFormat="1" ht="40" customHeight="1" spans="1:4">
      <c r="A45" s="34">
        <v>1</v>
      </c>
      <c r="B45" s="29" t="s">
        <v>75</v>
      </c>
      <c r="C45" s="24">
        <v>100</v>
      </c>
      <c r="D45" s="19" t="s">
        <v>88</v>
      </c>
    </row>
    <row r="46" s="2" customFormat="1" ht="25" customHeight="1" spans="1:4">
      <c r="A46" s="12" t="s">
        <v>34</v>
      </c>
      <c r="B46" s="17" t="s">
        <v>89</v>
      </c>
      <c r="C46" s="20">
        <f>C47</f>
        <v>113</v>
      </c>
      <c r="D46" s="19"/>
    </row>
    <row r="47" s="2" customFormat="1" ht="40" customHeight="1" spans="1:4">
      <c r="A47" s="34">
        <v>1</v>
      </c>
      <c r="B47" s="29" t="s">
        <v>75</v>
      </c>
      <c r="C47" s="24">
        <v>113</v>
      </c>
      <c r="D47" s="19" t="s">
        <v>90</v>
      </c>
    </row>
    <row r="48" s="2" customFormat="1" ht="25" customHeight="1" spans="1:4">
      <c r="A48" s="12" t="s">
        <v>46</v>
      </c>
      <c r="B48" s="17" t="s">
        <v>91</v>
      </c>
      <c r="C48" s="20">
        <f>C49</f>
        <v>100</v>
      </c>
      <c r="D48" s="19"/>
    </row>
    <row r="49" s="2" customFormat="1" ht="38" customHeight="1" spans="1:4">
      <c r="A49" s="34">
        <v>1</v>
      </c>
      <c r="B49" s="29" t="s">
        <v>75</v>
      </c>
      <c r="C49" s="24">
        <v>100</v>
      </c>
      <c r="D49" s="19" t="s">
        <v>92</v>
      </c>
    </row>
  </sheetData>
  <sheetProtection selectLockedCells="1" selectUnlockedCells="1"/>
  <mergeCells count="2">
    <mergeCell ref="A2:D2"/>
    <mergeCell ref="A5:B5"/>
  </mergeCells>
  <pageMargins left="0.550694444444444" right="0.314583333333333" top="0.629861111111111" bottom="0.708333333333333" header="0.298611111111111" footer="0.298611111111111"/>
  <pageSetup paperSize="9" fitToHeight="0"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Lenovo</Company>
  <Application>Microsoft Excel</Application>
  <HeadingPairs>
    <vt:vector size="2" baseType="variant">
      <vt:variant>
        <vt:lpstr>工作表</vt:lpstr>
      </vt:variant>
      <vt:variant>
        <vt:i4>1</vt:i4>
      </vt:variant>
    </vt:vector>
  </HeadingPairs>
  <TitlesOfParts>
    <vt:vector size="1" baseType="lpstr">
      <vt:lpstr>2018年省级水资源节约与保护专项资金任务清单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桂江峰(个人办件)</dc:creator>
  <cp:lastModifiedBy>h</cp:lastModifiedBy>
  <dcterms:created xsi:type="dcterms:W3CDTF">2018-05-15T01:35:00Z</dcterms:created>
  <cp:lastPrinted>2018-05-15T03:45:00Z</cp:lastPrinted>
  <dcterms:modified xsi:type="dcterms:W3CDTF">2018-06-04T08:01:18Z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