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2630"/>
  </bookViews>
  <sheets>
    <sheet name="2018年省水利科技创新项目及省级补助资金任务清单" sheetId="4" r:id="rId1"/>
  </sheets>
  <calcPr calcId="144525"/>
</workbook>
</file>

<file path=xl/sharedStrings.xml><?xml version="1.0" encoding="utf-8"?>
<sst xmlns="http://schemas.openxmlformats.org/spreadsheetml/2006/main" count="47">
  <si>
    <t>附件</t>
  </si>
  <si>
    <t>2018年省级水利科技创新专项资金分配表</t>
  </si>
  <si>
    <t>单位：万元</t>
  </si>
  <si>
    <t>序号</t>
  </si>
  <si>
    <t>单位/市县</t>
  </si>
  <si>
    <t>下达资金</t>
  </si>
  <si>
    <t>任务清单</t>
  </si>
  <si>
    <t>总计</t>
  </si>
  <si>
    <t>一</t>
  </si>
  <si>
    <t>省级小计</t>
  </si>
  <si>
    <t>（一）</t>
  </si>
  <si>
    <t>省水利厅</t>
  </si>
  <si>
    <t>厅本部</t>
  </si>
  <si>
    <t>用于开展海绵城市入渗设施长期性能改进方案、水库大坝智能监控技术、广东花岗岩风化壳土壤侵蚀机理及水土流失防治技术、基于大数据的水库安全智慧感知管理研究与示范应用、变化环境下城市产汇流机理与模型、生态蓄水陶土技术在珠三角河涌疏浚底泥无害化资源化处理处置中的应用及推广、广东省观澜河污染物迁移转化及生态效应、广东省中小河流低水头闸坝过鱼生态影响、大型水资源配置工程建设管理模式、高陂水利枢纽库区临时避洪社会化管理系统的研究。</t>
  </si>
  <si>
    <t>广东省防汛抢险技术保障中心</t>
  </si>
  <si>
    <t>用于开展智慧水利关键技术及其示范应用研究。</t>
  </si>
  <si>
    <t>广东水利电力职业技术学院</t>
  </si>
  <si>
    <t>用于开展具有生态及落水者自救性的多功能挡墙、平原冲积河流蜿蜒型平面形态形成机理与规律及其对河道防洪影响、极端条件下山区河流堤防破坏机理及安全评价的研究。</t>
  </si>
  <si>
    <t>（二）</t>
  </si>
  <si>
    <t>珠江水利委员会</t>
  </si>
  <si>
    <t>用于开展新丰江水库消落带生境特征及生态修复关键技术研究。</t>
  </si>
  <si>
    <t>（三）</t>
  </si>
  <si>
    <t>省科技厅</t>
  </si>
  <si>
    <t>广东省水利水电科学研究院</t>
  </si>
  <si>
    <t>用于开展粤港澳大湾区水安全战略布局与防洪安全及河口岸线管控关键技术、广东省河长制创新模式与保障技术、广东省洪水风险及保险制度、高水压力富水生物环境下滨海深埋输水建筑物钢内衬腐蚀行为及防护方法、广东省生态灌区建设模式及评价体系、基于云平台的水电站群监控系统、沙棘在华南水土流失区引种栽培试验与推广和广东省高效节水灌溉工程关键技术等研究。</t>
  </si>
  <si>
    <t>（四）</t>
  </si>
  <si>
    <t>环境保护部华南环境科学研究所</t>
  </si>
  <si>
    <t>用于开展粤北山区县级河长制网格化考核体系研究。</t>
  </si>
  <si>
    <t>（五）</t>
  </si>
  <si>
    <t>省科学院</t>
  </si>
  <si>
    <t>广州地理研究所</t>
  </si>
  <si>
    <t>用于开展基于遥感大数据和水动力模型的水资源保护技术研究。</t>
  </si>
  <si>
    <t>（六）</t>
  </si>
  <si>
    <t>省教育厅</t>
  </si>
  <si>
    <t>中山大学</t>
  </si>
  <si>
    <t>用于开展粤港澳大湾区剧烈变化环境的水生态响应与管控、雷州半岛干旱与地下水利用的研究。</t>
  </si>
  <si>
    <t>华南理工大学</t>
  </si>
  <si>
    <t>用于开展疏浚污泥重金属靶向脱除新型碳基材料研究。</t>
  </si>
  <si>
    <t>华南农业大学</t>
  </si>
  <si>
    <t>用于开展软弱围岩压力隧洞水-力耦合承载机理与计算理论研究。</t>
  </si>
  <si>
    <t>二</t>
  </si>
  <si>
    <t>市县小计</t>
  </si>
  <si>
    <t>广州市</t>
  </si>
  <si>
    <t>市本级</t>
  </si>
  <si>
    <t>用于开展大口径排水系统在城市内涝防治和水污染控制中的应用研究。</t>
  </si>
  <si>
    <t>广州大学</t>
  </si>
  <si>
    <t>用于开展基于Innomar浅地层剖面仪的广东水库淤泥测量关键技术研究。</t>
  </si>
</sst>
</file>

<file path=xl/styles.xml><?xml version="1.0" encoding="utf-8"?>
<styleSheet xmlns="http://schemas.openxmlformats.org/spreadsheetml/2006/main">
  <numFmts count="6">
    <numFmt numFmtId="176" formatCode="0.00_ "/>
    <numFmt numFmtId="177" formatCode="0_);[Red]\(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2"/>
      <name val="宋体"/>
      <charset val="134"/>
    </font>
    <font>
      <b/>
      <sz val="12"/>
      <name val="宋体"/>
      <charset val="134"/>
    </font>
    <font>
      <sz val="11"/>
      <name val="Times New Roman"/>
      <charset val="134"/>
    </font>
    <font>
      <sz val="11"/>
      <name val="仿宋_GB2312"/>
      <charset val="134"/>
    </font>
    <font>
      <sz val="20"/>
      <name val="微软简标宋"/>
      <charset val="134"/>
    </font>
    <font>
      <sz val="11"/>
      <name val="宋体"/>
      <charset val="134"/>
    </font>
    <font>
      <b/>
      <sz val="12"/>
      <color indexed="8"/>
      <name val="宋体"/>
      <charset val="134"/>
    </font>
    <font>
      <sz val="12"/>
      <color rgb="FFFF0000"/>
      <name val="宋体"/>
      <charset val="134"/>
    </font>
    <font>
      <b/>
      <sz val="11"/>
      <color rgb="FFFA7D00"/>
      <name val="宋体"/>
      <charset val="0"/>
      <scheme val="minor"/>
    </font>
    <font>
      <u/>
      <sz val="11"/>
      <color rgb="FF0000FF"/>
      <name val="宋体"/>
      <charset val="0"/>
      <scheme val="minor"/>
    </font>
    <font>
      <sz val="11"/>
      <color theme="1"/>
      <name val="宋体"/>
      <charset val="134"/>
      <scheme val="minor"/>
    </font>
    <font>
      <sz val="11"/>
      <color rgb="FFFF0000"/>
      <name val="宋体"/>
      <charset val="0"/>
      <scheme val="minor"/>
    </font>
    <font>
      <b/>
      <sz val="11"/>
      <color rgb="FFFFFFFF"/>
      <name val="宋体"/>
      <charset val="0"/>
      <scheme val="minor"/>
    </font>
    <font>
      <u/>
      <sz val="11"/>
      <color rgb="FF800080"/>
      <name val="宋体"/>
      <charset val="0"/>
      <scheme val="minor"/>
    </font>
    <font>
      <sz val="11"/>
      <color rgb="FF3F3F76"/>
      <name val="宋体"/>
      <charset val="0"/>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rgb="FF9C6500"/>
      <name val="宋体"/>
      <charset val="0"/>
      <scheme val="minor"/>
    </font>
    <font>
      <b/>
      <sz val="18"/>
      <color theme="3"/>
      <name val="宋体"/>
      <charset val="134"/>
      <scheme val="minor"/>
    </font>
    <font>
      <b/>
      <sz val="11"/>
      <color theme="3"/>
      <name val="宋体"/>
      <charset val="134"/>
      <scheme val="minor"/>
    </font>
    <font>
      <sz val="11"/>
      <color rgb="FFFA7D00"/>
      <name val="宋体"/>
      <charset val="0"/>
      <scheme val="minor"/>
    </font>
    <font>
      <b/>
      <sz val="15"/>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4">
    <xf numFmtId="0" fontId="0" fillId="0" borderId="0"/>
    <xf numFmtId="42" fontId="10" fillId="0" borderId="0" applyFont="0" applyFill="0" applyBorder="0" applyAlignment="0" applyProtection="0">
      <alignment vertical="center"/>
    </xf>
    <xf numFmtId="0" fontId="16" fillId="10" borderId="0" applyNumberFormat="0" applyBorder="0" applyAlignment="0" applyProtection="0">
      <alignment vertical="center"/>
    </xf>
    <xf numFmtId="0" fontId="14" fillId="4" borderId="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43" fontId="10" fillId="0" borderId="0" applyFont="0" applyFill="0" applyBorder="0" applyAlignment="0" applyProtection="0">
      <alignment vertical="center"/>
    </xf>
    <xf numFmtId="0" fontId="19" fillId="13" borderId="0" applyNumberFormat="0" applyBorder="0" applyAlignment="0" applyProtection="0">
      <alignment vertical="center"/>
    </xf>
    <xf numFmtId="0" fontId="9"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14" borderId="10" applyNumberFormat="0" applyFont="0" applyAlignment="0" applyProtection="0">
      <alignment vertical="center"/>
    </xf>
    <xf numFmtId="0" fontId="19" fillId="17" borderId="0" applyNumberFormat="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0" borderId="0"/>
    <xf numFmtId="0" fontId="15" fillId="0" borderId="0" applyNumberFormat="0" applyFill="0" applyBorder="0" applyAlignment="0" applyProtection="0">
      <alignment vertical="center"/>
    </xf>
    <xf numFmtId="0" fontId="26" fillId="0" borderId="9" applyNumberFormat="0" applyFill="0" applyAlignment="0" applyProtection="0">
      <alignment vertical="center"/>
    </xf>
    <xf numFmtId="0" fontId="21" fillId="0" borderId="9" applyNumberFormat="0" applyFill="0" applyAlignment="0" applyProtection="0">
      <alignment vertical="center"/>
    </xf>
    <xf numFmtId="0" fontId="19" fillId="12" borderId="0" applyNumberFormat="0" applyBorder="0" applyAlignment="0" applyProtection="0">
      <alignment vertical="center"/>
    </xf>
    <xf numFmtId="0" fontId="24" fillId="0" borderId="12" applyNumberFormat="0" applyFill="0" applyAlignment="0" applyProtection="0">
      <alignment vertical="center"/>
    </xf>
    <xf numFmtId="0" fontId="19" fillId="16" borderId="0" applyNumberFormat="0" applyBorder="0" applyAlignment="0" applyProtection="0">
      <alignment vertical="center"/>
    </xf>
    <xf numFmtId="0" fontId="20" fillId="2" borderId="8" applyNumberFormat="0" applyAlignment="0" applyProtection="0">
      <alignment vertical="center"/>
    </xf>
    <xf numFmtId="0" fontId="8" fillId="2" borderId="6" applyNumberFormat="0" applyAlignment="0" applyProtection="0">
      <alignment vertical="center"/>
    </xf>
    <xf numFmtId="0" fontId="12" fillId="3" borderId="7" applyNumberFormat="0" applyAlignment="0" applyProtection="0">
      <alignment vertical="center"/>
    </xf>
    <xf numFmtId="0" fontId="16" fillId="18" borderId="0" applyNumberFormat="0" applyBorder="0" applyAlignment="0" applyProtection="0">
      <alignment vertical="center"/>
    </xf>
    <xf numFmtId="0" fontId="19" fillId="20" borderId="0" applyNumberFormat="0" applyBorder="0" applyAlignment="0" applyProtection="0">
      <alignment vertical="center"/>
    </xf>
    <xf numFmtId="0" fontId="25" fillId="0" borderId="11" applyNumberFormat="0" applyFill="0" applyAlignment="0" applyProtection="0">
      <alignment vertical="center"/>
    </xf>
    <xf numFmtId="0" fontId="27" fillId="0" borderId="13" applyNumberFormat="0" applyFill="0" applyAlignment="0" applyProtection="0">
      <alignment vertical="center"/>
    </xf>
    <xf numFmtId="0" fontId="18" fillId="11" borderId="0" applyNumberFormat="0" applyBorder="0" applyAlignment="0" applyProtection="0">
      <alignment vertical="center"/>
    </xf>
    <xf numFmtId="0" fontId="22" fillId="15" borderId="0" applyNumberFormat="0" applyBorder="0" applyAlignment="0" applyProtection="0">
      <alignment vertical="center"/>
    </xf>
    <xf numFmtId="0" fontId="16" fillId="9" borderId="0" applyNumberFormat="0" applyBorder="0" applyAlignment="0" applyProtection="0">
      <alignment vertical="center"/>
    </xf>
    <xf numFmtId="0" fontId="19" fillId="23" borderId="0" applyNumberFormat="0" applyBorder="0" applyAlignment="0" applyProtection="0">
      <alignment vertical="center"/>
    </xf>
    <xf numFmtId="0" fontId="16" fillId="8" borderId="0" applyNumberFormat="0" applyBorder="0" applyAlignment="0" applyProtection="0">
      <alignment vertical="center"/>
    </xf>
    <xf numFmtId="0" fontId="16" fillId="5" borderId="0" applyNumberFormat="0" applyBorder="0" applyAlignment="0" applyProtection="0">
      <alignment vertical="center"/>
    </xf>
    <xf numFmtId="0" fontId="16" fillId="25" borderId="0" applyNumberFormat="0" applyBorder="0" applyAlignment="0" applyProtection="0">
      <alignment vertical="center"/>
    </xf>
    <xf numFmtId="0" fontId="16" fillId="27" borderId="0" applyNumberFormat="0" applyBorder="0" applyAlignment="0" applyProtection="0">
      <alignment vertical="center"/>
    </xf>
    <xf numFmtId="0" fontId="19" fillId="22" borderId="0" applyNumberFormat="0" applyBorder="0" applyAlignment="0" applyProtection="0">
      <alignment vertical="center"/>
    </xf>
    <xf numFmtId="0" fontId="0" fillId="0" borderId="0"/>
    <xf numFmtId="0" fontId="19" fillId="19" borderId="0" applyNumberFormat="0" applyBorder="0" applyAlignment="0" applyProtection="0">
      <alignment vertical="center"/>
    </xf>
    <xf numFmtId="0" fontId="16" fillId="24" borderId="0" applyNumberFormat="0" applyBorder="0" applyAlignment="0" applyProtection="0">
      <alignment vertical="center"/>
    </xf>
    <xf numFmtId="0" fontId="16" fillId="26" borderId="0" applyNumberFormat="0" applyBorder="0" applyAlignment="0" applyProtection="0">
      <alignment vertical="center"/>
    </xf>
    <xf numFmtId="0" fontId="19" fillId="21"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28"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0" fillId="0" borderId="0">
      <alignment vertical="center"/>
    </xf>
    <xf numFmtId="0" fontId="0" fillId="0" borderId="0"/>
    <xf numFmtId="0" fontId="0" fillId="0" borderId="0"/>
  </cellStyleXfs>
  <cellXfs count="34">
    <xf numFmtId="0" fontId="0" fillId="0" borderId="0" xfId="0"/>
    <xf numFmtId="0" fontId="1" fillId="0" borderId="0" xfId="52" applyFont="1" applyAlignment="1">
      <alignment vertical="center" wrapText="1"/>
    </xf>
    <xf numFmtId="0" fontId="0" fillId="0" borderId="0" xfId="52" applyFont="1" applyAlignment="1">
      <alignment vertical="center" wrapText="1"/>
    </xf>
    <xf numFmtId="177" fontId="2" fillId="0" borderId="0" xfId="52" applyNumberFormat="1" applyFont="1" applyAlignment="1">
      <alignment horizontal="center" vertical="center" wrapText="1"/>
    </xf>
    <xf numFmtId="0" fontId="3" fillId="0" borderId="0" xfId="52" applyFont="1" applyAlignment="1">
      <alignment vertical="center" wrapText="1"/>
    </xf>
    <xf numFmtId="0" fontId="0" fillId="0" borderId="0" xfId="52" applyAlignment="1">
      <alignment vertical="center" wrapText="1"/>
    </xf>
    <xf numFmtId="177" fontId="0" fillId="0" borderId="0" xfId="52" applyNumberFormat="1" applyFont="1" applyAlignment="1">
      <alignment horizontal="left" vertical="center" wrapText="1"/>
    </xf>
    <xf numFmtId="0" fontId="4" fillId="0" borderId="0" xfId="52" applyFont="1" applyFill="1" applyBorder="1" applyAlignment="1">
      <alignment horizontal="center" vertical="center" wrapText="1"/>
    </xf>
    <xf numFmtId="0" fontId="5" fillId="0" borderId="1" xfId="52" applyFont="1" applyBorder="1" applyAlignment="1">
      <alignment horizontal="right" vertical="center" wrapText="1"/>
    </xf>
    <xf numFmtId="0" fontId="5" fillId="0" borderId="0" xfId="52" applyFont="1" applyFill="1" applyAlignment="1">
      <alignment horizontal="right" vertical="center" wrapText="1"/>
    </xf>
    <xf numFmtId="177" fontId="1" fillId="0" borderId="2" xfId="52" applyNumberFormat="1" applyFont="1" applyBorder="1" applyAlignment="1">
      <alignment horizontal="center" vertical="center" wrapText="1"/>
    </xf>
    <xf numFmtId="0" fontId="1" fillId="0" borderId="2" xfId="52" applyFont="1" applyFill="1" applyBorder="1" applyAlignment="1">
      <alignment horizontal="center" vertical="center" wrapText="1"/>
    </xf>
    <xf numFmtId="0" fontId="1" fillId="0" borderId="2" xfId="52" applyFont="1" applyBorder="1" applyAlignment="1">
      <alignment horizontal="center" vertical="center" wrapText="1"/>
    </xf>
    <xf numFmtId="0" fontId="1" fillId="0" borderId="3" xfId="52" applyFont="1" applyFill="1" applyBorder="1" applyAlignment="1">
      <alignment horizontal="center" vertical="center" wrapText="1"/>
    </xf>
    <xf numFmtId="0" fontId="1" fillId="0" borderId="4" xfId="52" applyFont="1" applyFill="1" applyBorder="1" applyAlignment="1">
      <alignment horizontal="center" vertical="center" wrapText="1"/>
    </xf>
    <xf numFmtId="0" fontId="1" fillId="0" borderId="2" xfId="52" applyNumberFormat="1" applyFont="1" applyFill="1" applyBorder="1" applyAlignment="1">
      <alignment horizontal="center" vertical="center" wrapText="1"/>
    </xf>
    <xf numFmtId="176" fontId="1" fillId="0" borderId="0" xfId="52" applyNumberFormat="1" applyFont="1" applyAlignment="1">
      <alignment vertical="center" wrapText="1"/>
    </xf>
    <xf numFmtId="177" fontId="1" fillId="0" borderId="2" xfId="52" applyNumberFormat="1" applyFont="1" applyFill="1" applyBorder="1" applyAlignment="1">
      <alignment horizontal="center" vertical="center" wrapText="1"/>
    </xf>
    <xf numFmtId="0" fontId="6" fillId="0" borderId="2" xfId="52" applyNumberFormat="1" applyFont="1" applyFill="1" applyBorder="1" applyAlignment="1">
      <alignment horizontal="center" vertical="center" wrapText="1"/>
    </xf>
    <xf numFmtId="0" fontId="1" fillId="0" borderId="2" xfId="52" applyFont="1" applyFill="1" applyBorder="1" applyAlignment="1">
      <alignment horizontal="left" vertical="center" wrapText="1"/>
    </xf>
    <xf numFmtId="177" fontId="0" fillId="0" borderId="2" xfId="52" applyNumberFormat="1" applyFont="1" applyFill="1" applyBorder="1" applyAlignment="1">
      <alignment horizontal="center" vertical="center" wrapText="1"/>
    </xf>
    <xf numFmtId="177" fontId="0" fillId="0" borderId="5" xfId="52" applyNumberFormat="1" applyFont="1" applyFill="1" applyBorder="1" applyAlignment="1">
      <alignment horizontal="left" vertical="center" wrapText="1"/>
    </xf>
    <xf numFmtId="0" fontId="0" fillId="0" borderId="2" xfId="52" applyNumberFormat="1" applyFont="1" applyFill="1" applyBorder="1" applyAlignment="1">
      <alignment horizontal="center" vertical="center" wrapText="1"/>
    </xf>
    <xf numFmtId="0" fontId="0" fillId="0" borderId="2" xfId="52" applyFont="1" applyFill="1" applyBorder="1" applyAlignment="1">
      <alignment horizontal="left" vertical="center" wrapText="1"/>
    </xf>
    <xf numFmtId="177" fontId="0" fillId="0" borderId="2" xfId="52" applyNumberFormat="1" applyFont="1" applyFill="1" applyBorder="1" applyAlignment="1">
      <alignment horizontal="left" vertical="center" wrapText="1"/>
    </xf>
    <xf numFmtId="0" fontId="0" fillId="0" borderId="2" xfId="52" applyNumberFormat="1" applyFont="1" applyFill="1" applyBorder="1" applyAlignment="1">
      <alignment horizontal="center" vertical="center"/>
    </xf>
    <xf numFmtId="0" fontId="0" fillId="0" borderId="2" xfId="18" applyFont="1" applyFill="1" applyBorder="1" applyAlignment="1">
      <alignment horizontal="left" vertical="center" wrapText="1"/>
    </xf>
    <xf numFmtId="0" fontId="1" fillId="0" borderId="2" xfId="52" applyNumberFormat="1" applyFont="1" applyFill="1" applyBorder="1" applyAlignment="1">
      <alignment horizontal="center" vertical="center"/>
    </xf>
    <xf numFmtId="0" fontId="1" fillId="0" borderId="2" xfId="51" applyNumberFormat="1" applyFont="1" applyFill="1" applyBorder="1" applyAlignment="1">
      <alignment horizontal="center" vertical="center" wrapText="1"/>
    </xf>
    <xf numFmtId="0" fontId="0" fillId="0" borderId="2" xfId="51" applyFont="1" applyFill="1" applyBorder="1" applyAlignment="1">
      <alignment horizontal="center" vertical="center" wrapText="1"/>
    </xf>
    <xf numFmtId="0" fontId="7" fillId="0" borderId="2" xfId="52" applyFont="1" applyFill="1" applyBorder="1" applyAlignment="1">
      <alignment horizontal="left" vertical="center" wrapText="1"/>
    </xf>
    <xf numFmtId="0" fontId="1" fillId="0" borderId="2" xfId="18" applyFont="1" applyFill="1" applyBorder="1" applyAlignment="1">
      <alignment horizontal="left" vertical="center" wrapText="1"/>
    </xf>
    <xf numFmtId="0" fontId="1" fillId="0" borderId="2" xfId="52" applyFont="1" applyFill="1" applyBorder="1" applyAlignment="1">
      <alignment vertical="center" wrapText="1"/>
    </xf>
    <xf numFmtId="0" fontId="0" fillId="0" borderId="2" xfId="52" applyFont="1" applyFill="1" applyBorder="1" applyAlignment="1">
      <alignmen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3 2 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4"/>
  <sheetViews>
    <sheetView tabSelected="1" workbookViewId="0">
      <selection activeCell="F8" sqref="F8"/>
    </sheetView>
  </sheetViews>
  <sheetFormatPr defaultColWidth="9" defaultRowHeight="15" outlineLevelCol="4"/>
  <cols>
    <col min="1" max="1" width="7.375" style="3" customWidth="1"/>
    <col min="2" max="2" width="20.5" style="3" customWidth="1"/>
    <col min="3" max="3" width="11.75" style="4" customWidth="1"/>
    <col min="4" max="4" width="57.25" style="4" customWidth="1"/>
    <col min="5" max="5" width="9.625" style="5" customWidth="1"/>
    <col min="6" max="16384" width="9" style="5"/>
  </cols>
  <sheetData>
    <row r="1" ht="14.25" spans="1:1">
      <c r="A1" s="6" t="s">
        <v>0</v>
      </c>
    </row>
    <row r="2" s="1" customFormat="1" ht="44.1" customHeight="1" spans="1:4">
      <c r="A2" s="7" t="s">
        <v>1</v>
      </c>
      <c r="B2" s="7"/>
      <c r="C2" s="7"/>
      <c r="D2" s="7"/>
    </row>
    <row r="3" ht="20.1" customHeight="1" spans="3:4">
      <c r="C3" s="8"/>
      <c r="D3" s="9" t="s">
        <v>2</v>
      </c>
    </row>
    <row r="4" s="1" customFormat="1" ht="32" customHeight="1" spans="1:4">
      <c r="A4" s="10" t="s">
        <v>3</v>
      </c>
      <c r="B4" s="10" t="s">
        <v>4</v>
      </c>
      <c r="C4" s="11" t="s">
        <v>5</v>
      </c>
      <c r="D4" s="12" t="s">
        <v>6</v>
      </c>
    </row>
    <row r="5" s="1" customFormat="1" ht="24" customHeight="1" spans="1:5">
      <c r="A5" s="13" t="s">
        <v>7</v>
      </c>
      <c r="B5" s="14"/>
      <c r="C5" s="15">
        <f>C6+C21</f>
        <v>3000</v>
      </c>
      <c r="D5" s="11"/>
      <c r="E5" s="16"/>
    </row>
    <row r="6" s="1" customFormat="1" ht="24" customHeight="1" spans="1:4">
      <c r="A6" s="17" t="s">
        <v>8</v>
      </c>
      <c r="B6" s="13" t="s">
        <v>9</v>
      </c>
      <c r="C6" s="18">
        <f>C7+C11+C12+C14+C15+C17</f>
        <v>2842.17</v>
      </c>
      <c r="D6" s="11"/>
    </row>
    <row r="7" s="1" customFormat="1" ht="24" customHeight="1" spans="1:5">
      <c r="A7" s="19" t="s">
        <v>10</v>
      </c>
      <c r="B7" s="19" t="s">
        <v>11</v>
      </c>
      <c r="C7" s="18">
        <f>SUM(C8:C10)</f>
        <v>1262.55</v>
      </c>
      <c r="D7" s="11"/>
      <c r="E7" s="16"/>
    </row>
    <row r="8" s="2" customFormat="1" ht="124" customHeight="1" spans="1:4">
      <c r="A8" s="20">
        <v>1</v>
      </c>
      <c r="B8" s="21" t="s">
        <v>12</v>
      </c>
      <c r="C8" s="22">
        <v>981.04</v>
      </c>
      <c r="D8" s="23" t="s">
        <v>13</v>
      </c>
    </row>
    <row r="9" s="2" customFormat="1" ht="36" customHeight="1" spans="1:4">
      <c r="A9" s="20">
        <v>2</v>
      </c>
      <c r="B9" s="24" t="s">
        <v>14</v>
      </c>
      <c r="C9" s="25">
        <v>100</v>
      </c>
      <c r="D9" s="26" t="s">
        <v>15</v>
      </c>
    </row>
    <row r="10" s="2" customFormat="1" ht="54" customHeight="1" spans="1:4">
      <c r="A10" s="20">
        <v>3</v>
      </c>
      <c r="B10" s="21" t="s">
        <v>16</v>
      </c>
      <c r="C10" s="22">
        <v>181.51</v>
      </c>
      <c r="D10" s="23" t="s">
        <v>17</v>
      </c>
    </row>
    <row r="11" s="2" customFormat="1" ht="24" customHeight="1" spans="1:4">
      <c r="A11" s="19" t="s">
        <v>18</v>
      </c>
      <c r="B11" s="19" t="s">
        <v>19</v>
      </c>
      <c r="C11" s="27">
        <v>71</v>
      </c>
      <c r="D11" s="26" t="s">
        <v>20</v>
      </c>
    </row>
    <row r="12" s="2" customFormat="1" ht="24" customHeight="1" spans="1:4">
      <c r="A12" s="19" t="s">
        <v>21</v>
      </c>
      <c r="B12" s="19" t="s">
        <v>22</v>
      </c>
      <c r="C12" s="28">
        <f>SUM(C13:C13)</f>
        <v>945.59</v>
      </c>
      <c r="D12" s="29"/>
    </row>
    <row r="13" s="2" customFormat="1" ht="98.25" customHeight="1" spans="1:4">
      <c r="A13" s="20">
        <v>1</v>
      </c>
      <c r="B13" s="21" t="s">
        <v>23</v>
      </c>
      <c r="C13" s="25">
        <v>945.59</v>
      </c>
      <c r="D13" s="26" t="s">
        <v>24</v>
      </c>
    </row>
    <row r="14" s="2" customFormat="1" ht="37.5" customHeight="1" spans="1:4">
      <c r="A14" s="19" t="s">
        <v>25</v>
      </c>
      <c r="B14" s="19" t="s">
        <v>26</v>
      </c>
      <c r="C14" s="27">
        <v>123.11</v>
      </c>
      <c r="D14" s="23" t="s">
        <v>27</v>
      </c>
    </row>
    <row r="15" s="2" customFormat="1" ht="24" customHeight="1" spans="1:4">
      <c r="A15" s="19" t="s">
        <v>28</v>
      </c>
      <c r="B15" s="19" t="s">
        <v>29</v>
      </c>
      <c r="C15" s="27">
        <f>C16</f>
        <v>68</v>
      </c>
      <c r="D15" s="26"/>
    </row>
    <row r="16" s="2" customFormat="1" ht="24" customHeight="1" spans="1:4">
      <c r="A16" s="20">
        <v>1</v>
      </c>
      <c r="B16" s="23" t="s">
        <v>30</v>
      </c>
      <c r="C16" s="25">
        <v>68</v>
      </c>
      <c r="D16" s="23" t="s">
        <v>31</v>
      </c>
    </row>
    <row r="17" s="2" customFormat="1" ht="24" customHeight="1" spans="1:4">
      <c r="A17" s="19" t="s">
        <v>32</v>
      </c>
      <c r="B17" s="19" t="s">
        <v>33</v>
      </c>
      <c r="C17" s="27">
        <f>SUM(C18:C20)</f>
        <v>371.92</v>
      </c>
      <c r="D17" s="30"/>
    </row>
    <row r="18" s="2" customFormat="1" ht="36" customHeight="1" spans="1:4">
      <c r="A18" s="20">
        <v>1</v>
      </c>
      <c r="B18" s="21" t="s">
        <v>34</v>
      </c>
      <c r="C18" s="25">
        <v>222.02</v>
      </c>
      <c r="D18" s="26" t="s">
        <v>35</v>
      </c>
    </row>
    <row r="19" s="2" customFormat="1" ht="24" customHeight="1" spans="1:4">
      <c r="A19" s="20">
        <v>2</v>
      </c>
      <c r="B19" s="23" t="s">
        <v>36</v>
      </c>
      <c r="C19" s="25">
        <v>73.9</v>
      </c>
      <c r="D19" s="26" t="s">
        <v>37</v>
      </c>
    </row>
    <row r="20" s="2" customFormat="1" ht="36" customHeight="1" spans="1:4">
      <c r="A20" s="20">
        <v>3</v>
      </c>
      <c r="B20" s="26" t="s">
        <v>38</v>
      </c>
      <c r="C20" s="25">
        <v>76</v>
      </c>
      <c r="D20" s="26" t="s">
        <v>39</v>
      </c>
    </row>
    <row r="21" s="1" customFormat="1" ht="24" customHeight="1" spans="1:4">
      <c r="A21" s="17" t="s">
        <v>40</v>
      </c>
      <c r="B21" s="31" t="s">
        <v>41</v>
      </c>
      <c r="C21" s="15">
        <f>C22</f>
        <v>157.83</v>
      </c>
      <c r="D21" s="32"/>
    </row>
    <row r="22" s="2" customFormat="1" ht="24" customHeight="1" spans="1:4">
      <c r="A22" s="19" t="s">
        <v>10</v>
      </c>
      <c r="B22" s="19" t="s">
        <v>42</v>
      </c>
      <c r="C22" s="15">
        <f>SUM(C24+C23)</f>
        <v>157.83</v>
      </c>
      <c r="D22" s="33"/>
    </row>
    <row r="23" s="2" customFormat="1" ht="35.25" customHeight="1" spans="1:4">
      <c r="A23" s="20">
        <v>1</v>
      </c>
      <c r="B23" s="23" t="s">
        <v>43</v>
      </c>
      <c r="C23" s="25">
        <v>79.73</v>
      </c>
      <c r="D23" s="26" t="s">
        <v>44</v>
      </c>
    </row>
    <row r="24" s="2" customFormat="1" ht="32.25" customHeight="1" spans="1:4">
      <c r="A24" s="20">
        <v>2</v>
      </c>
      <c r="B24" s="23" t="s">
        <v>45</v>
      </c>
      <c r="C24" s="25">
        <v>78.1</v>
      </c>
      <c r="D24" s="26" t="s">
        <v>46</v>
      </c>
    </row>
  </sheetData>
  <sheetProtection selectLockedCells="1" selectUnlockedCells="1"/>
  <mergeCells count="2">
    <mergeCell ref="A2:D2"/>
    <mergeCell ref="A5:B5"/>
  </mergeCells>
  <pageMargins left="0.699305555555556" right="0.590277777777778" top="0.472222222222222" bottom="0.472222222222222" header="0.3" footer="0.3"/>
  <pageSetup paperSize="9" scale="86" fitToHeight="0" orientation="portrait"/>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1</vt:i4>
      </vt:variant>
    </vt:vector>
  </HeadingPairs>
  <TitlesOfParts>
    <vt:vector size="1" baseType="lpstr">
      <vt:lpstr>2018年省水利科技创新项目及省级补助资金任务清单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桂江峰(个人办件)</dc:creator>
  <cp:lastModifiedBy>h</cp:lastModifiedBy>
  <dcterms:created xsi:type="dcterms:W3CDTF">2018-05-15T01:35:00Z</dcterms:created>
  <cp:lastPrinted>2018-05-15T03:45:00Z</cp:lastPrinted>
  <dcterms:modified xsi:type="dcterms:W3CDTF">2018-05-24T08:25:06Z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