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<sst xmlns="http://schemas.openxmlformats.org/spreadsheetml/2006/main" count="126" uniqueCount="114">
  <si>
    <t>附件</t>
  </si>
  <si>
    <t xml:space="preserve"> </t>
  </si>
  <si>
    <t>2018年省级水利建设与改革发展专项资金54252.65万元分配表</t>
  </si>
  <si>
    <t>单位：万元</t>
  </si>
  <si>
    <t>序号</t>
  </si>
  <si>
    <t>市县/单位</t>
  </si>
  <si>
    <t>项目名称</t>
  </si>
  <si>
    <t>下达金额</t>
  </si>
  <si>
    <t>任务清单</t>
  </si>
  <si>
    <t>合    计</t>
  </si>
  <si>
    <t>一</t>
  </si>
  <si>
    <t>各市县区（不含财政省直管县）</t>
  </si>
  <si>
    <t>（一）</t>
  </si>
  <si>
    <t>汕头市</t>
  </si>
  <si>
    <t>市本级</t>
  </si>
  <si>
    <t>汕头市练江流域综合治理水利建设项目</t>
  </si>
  <si>
    <t>开展汕头市海门湾桥闸重建工程建设等</t>
  </si>
  <si>
    <t>潮阳区</t>
  </si>
  <si>
    <t>汕头市三屿围海堤（潮阳段）达标加固工程</t>
  </si>
  <si>
    <t>濠江区</t>
  </si>
  <si>
    <t>汕头市三屿围海堤（濠江段）达标加固工程</t>
  </si>
  <si>
    <t>（二）</t>
  </si>
  <si>
    <t>韶关市</t>
  </si>
  <si>
    <t>始兴县</t>
  </si>
  <si>
    <t>始兴县沈所镇沈南村农田水利灌溉工程</t>
  </si>
  <si>
    <t>新丰县</t>
  </si>
  <si>
    <t>新丰县梅坑镇梅坑村三级水电站升级改造</t>
  </si>
  <si>
    <t>（三）</t>
  </si>
  <si>
    <t>河源市</t>
  </si>
  <si>
    <t>东源县</t>
  </si>
  <si>
    <t>东源县义合镇下屯村自来水工程</t>
  </si>
  <si>
    <t>（四）</t>
  </si>
  <si>
    <t>汕尾市</t>
  </si>
  <si>
    <t>汕尾市城区</t>
  </si>
  <si>
    <t>汕尾市城区红草马宫联围海堤达标加固工程</t>
  </si>
  <si>
    <t>（五）</t>
  </si>
  <si>
    <t>江门市</t>
  </si>
  <si>
    <t>新会区</t>
  </si>
  <si>
    <t>江门市新会区沙堆东堤达标加固工程</t>
  </si>
  <si>
    <t>开平市</t>
  </si>
  <si>
    <t>开平市交流渡水闸重建工程</t>
  </si>
  <si>
    <t>恩平市</t>
  </si>
  <si>
    <t>恩平市恩城水闸除险加固工程</t>
  </si>
  <si>
    <t>（六）</t>
  </si>
  <si>
    <t>阳江市</t>
  </si>
  <si>
    <t>阳东区</t>
  </si>
  <si>
    <t>小计</t>
  </si>
  <si>
    <t>阳江市海堤达标加固工程阳东县良政联围工程</t>
  </si>
  <si>
    <t>阳东县元山水闸重建工程</t>
  </si>
  <si>
    <t>阳东县三丫水闸重建工程</t>
  </si>
  <si>
    <t>阳西县</t>
  </si>
  <si>
    <t>阳西县沙扒水闸重建工程</t>
  </si>
  <si>
    <t>阳西县陇西水闸重建工程</t>
  </si>
  <si>
    <t>阳西县海堤达标加固工程文笔岭联围段工程</t>
  </si>
  <si>
    <t>阳西县海堤达标加固工程陇西联围段工程</t>
  </si>
  <si>
    <t>阳西县海堤达标加固工程边海联围段工程</t>
  </si>
  <si>
    <t>阳西县海堤达标加固工程三山联围段工程</t>
  </si>
  <si>
    <t>阳西县海堤达标加固工程儒洞联围段工程</t>
  </si>
  <si>
    <t>阳西县海堤达标加固工程长坪联围段工程</t>
  </si>
  <si>
    <t>（七）</t>
  </si>
  <si>
    <t>湛江市</t>
  </si>
  <si>
    <t>遂溪县</t>
  </si>
  <si>
    <t>遂溪县库竹围海堤加固达标工程</t>
  </si>
  <si>
    <t>吴川市</t>
  </si>
  <si>
    <t>吴川市博茂减洪河海堤加固达标工程</t>
  </si>
  <si>
    <t>（八）</t>
  </si>
  <si>
    <t>茂名市</t>
  </si>
  <si>
    <t>茂名市博贺新港区联围北山岭海堤（市直管段）加固达标工程</t>
  </si>
  <si>
    <t>茂名市博贺新港区联围白蕉海堤（市直管段）</t>
  </si>
  <si>
    <t>茂名市电白县城区联围旦场海堤（市直管段）</t>
  </si>
  <si>
    <t>二</t>
  </si>
  <si>
    <t>财政省直管县</t>
  </si>
  <si>
    <t>五华县</t>
  </si>
  <si>
    <t>五华县河东镇三田村农田水利设施维修工程</t>
  </si>
  <si>
    <t>海丰县</t>
  </si>
  <si>
    <t>海丰县陶河镇下边村农田排灌工程</t>
  </si>
  <si>
    <t>海丰县小漠海堤加固工程</t>
  </si>
  <si>
    <t>海丰县大湖南北堤达标加固工程</t>
  </si>
  <si>
    <t>陆丰市</t>
  </si>
  <si>
    <t>汕尾市海堤达标加固工程（陆丰三甲海堤）</t>
  </si>
  <si>
    <t>陆丰市苏区新四孔水闸重建工程</t>
  </si>
  <si>
    <t>陆丰市八孔水闸重建工程</t>
  </si>
  <si>
    <t>陆丰市盐埕尾十四孔水闸重建工程</t>
  </si>
  <si>
    <t>廉江市</t>
  </si>
  <si>
    <t>廉江市良垌围海堤加固达标工程</t>
  </si>
  <si>
    <t>廉江市湍流围海堤加固达标工程</t>
  </si>
  <si>
    <t>廉江市新华围海堤加固达标工程</t>
  </si>
  <si>
    <t>雷州市</t>
  </si>
  <si>
    <t>雷州市沈塘镇茂莲村农田水利设施建设</t>
  </si>
  <si>
    <t>雷州市乌石镇那毛寸农田水利建设项目</t>
  </si>
  <si>
    <t>雷州市沈塘镇揖花村农田水利设施建设</t>
  </si>
  <si>
    <t>化州市</t>
  </si>
  <si>
    <t>化州市中垌镇塘村村灌渠工程</t>
  </si>
  <si>
    <t>化州市朗山拦河闸重建工程</t>
  </si>
  <si>
    <t>饶平县</t>
  </si>
  <si>
    <t>饶平县海堤加固达标工程（第二期）</t>
  </si>
  <si>
    <t>饶平县高堂水闸重建工程</t>
  </si>
  <si>
    <t>饶平县东风埭二十孔水闸重建工程</t>
  </si>
  <si>
    <t>饶平县东风埭十孔水闸重建工程</t>
  </si>
  <si>
    <t>揭西县</t>
  </si>
  <si>
    <t>揭西县塔头拦河闸重建工程</t>
  </si>
  <si>
    <t>惠来县</t>
  </si>
  <si>
    <t>惠来县东陇围溪仔嘴水闸重建工程</t>
  </si>
  <si>
    <t>惠来县赤洲水闸重建工程</t>
  </si>
  <si>
    <t>三</t>
  </si>
  <si>
    <t>省直部门</t>
  </si>
  <si>
    <t>省水利厅本部</t>
  </si>
  <si>
    <t>全省小型水库工程建设总体实施方案(2015~2020年)编制工作经费</t>
  </si>
  <si>
    <t>全省水利发展“十三五”规划及发展方向研究报告编制工作经费</t>
  </si>
  <si>
    <t>全省村村通自来水工程建设规划（2011～2020年）修编工作经费</t>
  </si>
  <si>
    <t>广东省河道信息查询与公众服务平台</t>
  </si>
  <si>
    <t>全省农村饮水安全巩固提升工程“十三五”规划编制工作经费</t>
  </si>
  <si>
    <t>省三防办</t>
  </si>
  <si>
    <t>广东省抗旱规划实施方案（2017-2020年）编制工作经费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</si>
</sst>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微软简标宋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Zeros="0" tabSelected="1" zoomScaleSheetLayoutView="100" workbookViewId="0" topLeftCell="A1">
      <selection activeCell="A92" sqref="A92"/>
    </sheetView>
  </sheetViews>
  <sheetFormatPr defaultColWidth="9.00390625" defaultRowHeight="14.25"/>
  <cols>
    <col min="1" max="1" width="8.25390625" style="4" customWidth="1"/>
    <col min="2" max="2" width="14.25390625" style="4" customWidth="1"/>
    <col min="3" max="3" width="39.625" style="5" customWidth="1"/>
    <col min="4" max="4" width="19.875" style="5" customWidth="1"/>
    <col min="5" max="5" width="25.125" style="5" customWidth="1"/>
    <col min="6" max="16384" width="9.00390625" style="5" customWidth="1"/>
  </cols>
  <sheetData>
    <row r="1" spans="1:4" ht="24" customHeight="1">
      <c r="A1" s="6" t="s">
        <v>0</v>
      </c>
      <c r="B1" s="7"/>
      <c r="C1" s="7"/>
      <c r="D1" s="5" t="s">
        <v>1</v>
      </c>
    </row>
    <row r="2" spans="1:5" ht="45.75" customHeight="1">
      <c r="A2" s="8" t="s">
        <v>2</v>
      </c>
      <c r="B2" s="8"/>
      <c r="C2" s="8"/>
      <c r="D2" s="8"/>
      <c r="E2" s="8"/>
    </row>
    <row r="3" spans="1:5" s="1" customFormat="1" ht="21" customHeight="1">
      <c r="A3" s="9"/>
      <c r="B3" s="9"/>
      <c r="E3" s="10" t="s">
        <v>3</v>
      </c>
    </row>
    <row r="4" spans="1:5" ht="60.75" customHeight="1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</row>
    <row r="5" spans="1:5" s="2" customFormat="1" ht="24.75" customHeight="1">
      <c r="A5" s="12"/>
      <c r="B5" s="12"/>
      <c r="C5" s="12" t="s">
        <v>9</v>
      </c>
      <c r="D5" s="13">
        <f>D6+D44+D75</f>
        <v>54252.65</v>
      </c>
      <c r="E5" s="12"/>
    </row>
    <row r="6" spans="1:5" s="2" customFormat="1" ht="54" customHeight="1">
      <c r="A6" s="12" t="s">
        <v>10</v>
      </c>
      <c r="B6" s="14" t="s">
        <v>11</v>
      </c>
      <c r="C6" s="15"/>
      <c r="D6" s="13">
        <f>D7+D11+D14+D16+D18+D22+D36+D39</f>
        <v>23607.155</v>
      </c>
      <c r="E6" s="16"/>
    </row>
    <row r="7" spans="1:5" s="2" customFormat="1" ht="24.75" customHeight="1">
      <c r="A7" s="12" t="s">
        <v>12</v>
      </c>
      <c r="B7" s="14" t="s">
        <v>13</v>
      </c>
      <c r="C7" s="15"/>
      <c r="D7" s="13">
        <f>D8+D9+D10</f>
        <v>6220.155</v>
      </c>
      <c r="E7" s="16"/>
    </row>
    <row r="8" spans="1:5" ht="36.75" customHeight="1">
      <c r="A8" s="17">
        <v>1</v>
      </c>
      <c r="B8" s="17" t="s">
        <v>14</v>
      </c>
      <c r="C8" s="18" t="s">
        <v>15</v>
      </c>
      <c r="D8" s="19">
        <v>5398.155</v>
      </c>
      <c r="E8" s="20" t="s">
        <v>16</v>
      </c>
    </row>
    <row r="9" spans="1:5" ht="24.75" customHeight="1">
      <c r="A9" s="17">
        <v>2</v>
      </c>
      <c r="B9" s="17" t="s">
        <v>17</v>
      </c>
      <c r="C9" s="21" t="s">
        <v>18</v>
      </c>
      <c r="D9" s="19">
        <v>452</v>
      </c>
      <c r="E9" s="18"/>
    </row>
    <row r="10" spans="1:5" ht="24.75" customHeight="1">
      <c r="A10" s="17">
        <v>3</v>
      </c>
      <c r="B10" s="17" t="s">
        <v>19</v>
      </c>
      <c r="C10" s="21" t="s">
        <v>20</v>
      </c>
      <c r="D10" s="19">
        <v>370</v>
      </c>
      <c r="E10" s="18"/>
    </row>
    <row r="11" spans="1:5" s="2" customFormat="1" ht="24.75" customHeight="1">
      <c r="A11" s="12" t="s">
        <v>21</v>
      </c>
      <c r="B11" s="14" t="s">
        <v>22</v>
      </c>
      <c r="C11" s="15"/>
      <c r="D11" s="13">
        <f>D12+D13</f>
        <v>188</v>
      </c>
      <c r="E11" s="16"/>
    </row>
    <row r="12" spans="1:5" ht="24.75" customHeight="1">
      <c r="A12" s="17">
        <v>1</v>
      </c>
      <c r="B12" s="17" t="s">
        <v>23</v>
      </c>
      <c r="C12" s="22" t="s">
        <v>24</v>
      </c>
      <c r="D12" s="23">
        <v>100</v>
      </c>
      <c r="E12" s="20"/>
    </row>
    <row r="13" spans="1:5" ht="24.75" customHeight="1">
      <c r="A13" s="17">
        <v>2</v>
      </c>
      <c r="B13" s="17" t="s">
        <v>25</v>
      </c>
      <c r="C13" s="22" t="s">
        <v>26</v>
      </c>
      <c r="D13" s="23">
        <v>88</v>
      </c>
      <c r="E13" s="20"/>
    </row>
    <row r="14" spans="1:5" s="2" customFormat="1" ht="24.75" customHeight="1">
      <c r="A14" s="12" t="s">
        <v>27</v>
      </c>
      <c r="B14" s="12" t="s">
        <v>28</v>
      </c>
      <c r="C14" s="24"/>
      <c r="D14" s="25">
        <f>D15</f>
        <v>100</v>
      </c>
      <c r="E14" s="16"/>
    </row>
    <row r="15" spans="1:5" ht="24.75" customHeight="1">
      <c r="A15" s="17">
        <v>1</v>
      </c>
      <c r="B15" s="17" t="s">
        <v>29</v>
      </c>
      <c r="C15" s="22" t="s">
        <v>30</v>
      </c>
      <c r="D15" s="23">
        <v>100</v>
      </c>
      <c r="E15" s="20"/>
    </row>
    <row r="16" spans="1:5" s="2" customFormat="1" ht="24.75" customHeight="1">
      <c r="A16" s="12" t="s">
        <v>31</v>
      </c>
      <c r="B16" s="12" t="s">
        <v>32</v>
      </c>
      <c r="C16" s="24"/>
      <c r="D16" s="25">
        <f>D17</f>
        <v>561</v>
      </c>
      <c r="E16" s="16"/>
    </row>
    <row r="17" spans="1:5" ht="24.75" customHeight="1">
      <c r="A17" s="17">
        <v>1</v>
      </c>
      <c r="B17" s="17" t="s">
        <v>33</v>
      </c>
      <c r="C17" s="21" t="s">
        <v>34</v>
      </c>
      <c r="D17" s="19">
        <v>561</v>
      </c>
      <c r="E17" s="18"/>
    </row>
    <row r="18" spans="1:5" s="2" customFormat="1" ht="24.75" customHeight="1">
      <c r="A18" s="12" t="s">
        <v>35</v>
      </c>
      <c r="B18" s="12" t="s">
        <v>36</v>
      </c>
      <c r="C18" s="26"/>
      <c r="D18" s="13">
        <f>D19+D20+D21</f>
        <v>1702</v>
      </c>
      <c r="E18" s="15"/>
    </row>
    <row r="19" spans="1:5" ht="24.75" customHeight="1">
      <c r="A19" s="17">
        <v>1</v>
      </c>
      <c r="B19" s="17" t="s">
        <v>37</v>
      </c>
      <c r="C19" s="21" t="s">
        <v>38</v>
      </c>
      <c r="D19" s="19">
        <v>255</v>
      </c>
      <c r="E19" s="18"/>
    </row>
    <row r="20" spans="1:5" ht="24.75" customHeight="1">
      <c r="A20" s="17">
        <v>2</v>
      </c>
      <c r="B20" s="17" t="s">
        <v>39</v>
      </c>
      <c r="C20" s="21" t="s">
        <v>40</v>
      </c>
      <c r="D20" s="19">
        <v>597</v>
      </c>
      <c r="E20" s="18"/>
    </row>
    <row r="21" spans="1:5" ht="24.75" customHeight="1">
      <c r="A21" s="17">
        <v>3</v>
      </c>
      <c r="B21" s="17" t="s">
        <v>41</v>
      </c>
      <c r="C21" s="21" t="s">
        <v>42</v>
      </c>
      <c r="D21" s="19">
        <v>850</v>
      </c>
      <c r="E21" s="18"/>
    </row>
    <row r="22" spans="1:5" s="2" customFormat="1" ht="24.75" customHeight="1">
      <c r="A22" s="12" t="s">
        <v>43</v>
      </c>
      <c r="B22" s="12" t="s">
        <v>44</v>
      </c>
      <c r="C22" s="26"/>
      <c r="D22" s="13">
        <f>D23+D27</f>
        <v>8676</v>
      </c>
      <c r="E22" s="15"/>
    </row>
    <row r="23" spans="1:5" ht="24.75" customHeight="1">
      <c r="A23" s="17">
        <v>1</v>
      </c>
      <c r="B23" s="17" t="s">
        <v>45</v>
      </c>
      <c r="C23" s="21" t="s">
        <v>46</v>
      </c>
      <c r="D23" s="19">
        <f>SUM(D24:D26)</f>
        <v>2059</v>
      </c>
      <c r="E23" s="18"/>
    </row>
    <row r="24" spans="1:5" ht="36.75" customHeight="1">
      <c r="A24" s="17"/>
      <c r="B24" s="17"/>
      <c r="C24" s="21" t="s">
        <v>47</v>
      </c>
      <c r="D24" s="19">
        <v>1177</v>
      </c>
      <c r="E24" s="18"/>
    </row>
    <row r="25" spans="1:5" ht="24.75" customHeight="1">
      <c r="A25" s="17"/>
      <c r="B25" s="17"/>
      <c r="C25" s="21" t="s">
        <v>48</v>
      </c>
      <c r="D25" s="19">
        <v>280</v>
      </c>
      <c r="E25" s="18"/>
    </row>
    <row r="26" spans="1:5" ht="24.75" customHeight="1">
      <c r="A26" s="17"/>
      <c r="B26" s="17"/>
      <c r="C26" s="21" t="s">
        <v>49</v>
      </c>
      <c r="D26" s="19">
        <v>602</v>
      </c>
      <c r="E26" s="18"/>
    </row>
    <row r="27" spans="1:5" ht="24.75" customHeight="1">
      <c r="A27" s="17">
        <v>2</v>
      </c>
      <c r="B27" s="17" t="s">
        <v>50</v>
      </c>
      <c r="C27" s="21" t="s">
        <v>46</v>
      </c>
      <c r="D27" s="19">
        <f>SUM(D28:D35)</f>
        <v>6617</v>
      </c>
      <c r="E27" s="18"/>
    </row>
    <row r="28" spans="1:5" ht="24.75" customHeight="1">
      <c r="A28" s="17"/>
      <c r="B28" s="17"/>
      <c r="C28" s="21" t="s">
        <v>51</v>
      </c>
      <c r="D28" s="19">
        <v>932</v>
      </c>
      <c r="E28" s="18"/>
    </row>
    <row r="29" spans="1:5" ht="24.75" customHeight="1">
      <c r="A29" s="17"/>
      <c r="B29" s="17"/>
      <c r="C29" s="21" t="s">
        <v>52</v>
      </c>
      <c r="D29" s="19">
        <v>842</v>
      </c>
      <c r="E29" s="18"/>
    </row>
    <row r="30" spans="1:5" ht="24.75" customHeight="1">
      <c r="A30" s="17"/>
      <c r="B30" s="17"/>
      <c r="C30" s="21" t="s">
        <v>53</v>
      </c>
      <c r="D30" s="19">
        <v>151</v>
      </c>
      <c r="E30" s="18"/>
    </row>
    <row r="31" spans="1:5" ht="24.75" customHeight="1">
      <c r="A31" s="17"/>
      <c r="B31" s="17"/>
      <c r="C31" s="21" t="s">
        <v>54</v>
      </c>
      <c r="D31" s="19">
        <v>356</v>
      </c>
      <c r="E31" s="18"/>
    </row>
    <row r="32" spans="1:5" ht="24.75" customHeight="1">
      <c r="A32" s="17">
        <v>2</v>
      </c>
      <c r="B32" s="27" t="s">
        <v>50</v>
      </c>
      <c r="C32" s="21" t="s">
        <v>55</v>
      </c>
      <c r="D32" s="19">
        <v>555</v>
      </c>
      <c r="E32" s="18"/>
    </row>
    <row r="33" spans="1:5" ht="24.75" customHeight="1">
      <c r="A33" s="17"/>
      <c r="B33" s="17"/>
      <c r="C33" s="21" t="s">
        <v>56</v>
      </c>
      <c r="D33" s="19">
        <v>1213</v>
      </c>
      <c r="E33" s="18"/>
    </row>
    <row r="34" spans="1:5" ht="24.75" customHeight="1">
      <c r="A34" s="17"/>
      <c r="B34" s="17"/>
      <c r="C34" s="21" t="s">
        <v>57</v>
      </c>
      <c r="D34" s="19">
        <v>1443</v>
      </c>
      <c r="E34" s="18"/>
    </row>
    <row r="35" spans="1:5" ht="24.75" customHeight="1">
      <c r="A35" s="17"/>
      <c r="B35" s="17"/>
      <c r="C35" s="21" t="s">
        <v>58</v>
      </c>
      <c r="D35" s="19">
        <v>1125</v>
      </c>
      <c r="E35" s="18"/>
    </row>
    <row r="36" spans="1:5" s="2" customFormat="1" ht="24.75" customHeight="1">
      <c r="A36" s="12" t="s">
        <v>59</v>
      </c>
      <c r="B36" s="12" t="s">
        <v>60</v>
      </c>
      <c r="C36" s="26"/>
      <c r="D36" s="13">
        <f>D37+D38</f>
        <v>1789</v>
      </c>
      <c r="E36" s="15"/>
    </row>
    <row r="37" spans="1:5" ht="24.75" customHeight="1">
      <c r="A37" s="17">
        <v>1</v>
      </c>
      <c r="B37" s="17" t="s">
        <v>61</v>
      </c>
      <c r="C37" s="21" t="s">
        <v>62</v>
      </c>
      <c r="D37" s="19">
        <v>1206</v>
      </c>
      <c r="E37" s="18"/>
    </row>
    <row r="38" spans="1:5" ht="24.75" customHeight="1">
      <c r="A38" s="17">
        <v>2</v>
      </c>
      <c r="B38" s="17" t="s">
        <v>63</v>
      </c>
      <c r="C38" s="21" t="s">
        <v>64</v>
      </c>
      <c r="D38" s="19">
        <v>583</v>
      </c>
      <c r="E38" s="18"/>
    </row>
    <row r="39" spans="1:5" s="2" customFormat="1" ht="24.75" customHeight="1">
      <c r="A39" s="12" t="s">
        <v>65</v>
      </c>
      <c r="B39" s="12" t="s">
        <v>66</v>
      </c>
      <c r="C39" s="26"/>
      <c r="D39" s="13">
        <f>D40</f>
        <v>4371</v>
      </c>
      <c r="E39" s="15"/>
    </row>
    <row r="40" spans="1:5" ht="24.75" customHeight="1">
      <c r="A40" s="17">
        <v>1</v>
      </c>
      <c r="B40" s="17" t="s">
        <v>14</v>
      </c>
      <c r="C40" s="21" t="s">
        <v>46</v>
      </c>
      <c r="D40" s="19">
        <f>SUM(D41:D43)</f>
        <v>4371</v>
      </c>
      <c r="E40" s="18"/>
    </row>
    <row r="41" spans="1:5" ht="39" customHeight="1">
      <c r="A41" s="17"/>
      <c r="B41" s="17"/>
      <c r="C41" s="21" t="s">
        <v>67</v>
      </c>
      <c r="D41" s="19">
        <v>2857</v>
      </c>
      <c r="E41" s="18"/>
    </row>
    <row r="42" spans="1:5" ht="40.5" customHeight="1">
      <c r="A42" s="17"/>
      <c r="B42" s="17"/>
      <c r="C42" s="21" t="s">
        <v>68</v>
      </c>
      <c r="D42" s="19">
        <v>538</v>
      </c>
      <c r="E42" s="20"/>
    </row>
    <row r="43" spans="1:5" ht="40.5" customHeight="1">
      <c r="A43" s="17"/>
      <c r="B43" s="17"/>
      <c r="C43" s="21" t="s">
        <v>69</v>
      </c>
      <c r="D43" s="19">
        <v>976</v>
      </c>
      <c r="E43" s="18"/>
    </row>
    <row r="44" spans="1:5" s="2" customFormat="1" ht="36.75" customHeight="1">
      <c r="A44" s="12" t="s">
        <v>70</v>
      </c>
      <c r="B44" s="12" t="s">
        <v>71</v>
      </c>
      <c r="C44" s="15"/>
      <c r="D44" s="13">
        <f>D45+D46+D50+D55+D59+D63+D66+D71+D72</f>
        <v>30288</v>
      </c>
      <c r="E44" s="16"/>
    </row>
    <row r="45" spans="1:5" ht="24.75" customHeight="1">
      <c r="A45" s="17">
        <v>1</v>
      </c>
      <c r="B45" s="17" t="s">
        <v>72</v>
      </c>
      <c r="C45" s="22" t="s">
        <v>73</v>
      </c>
      <c r="D45" s="23">
        <v>32</v>
      </c>
      <c r="E45" s="20"/>
    </row>
    <row r="46" spans="1:5" ht="24.75" customHeight="1">
      <c r="A46" s="17">
        <v>2</v>
      </c>
      <c r="B46" s="17" t="s">
        <v>74</v>
      </c>
      <c r="C46" s="21" t="s">
        <v>46</v>
      </c>
      <c r="D46" s="23">
        <f>SUM(D47:D49)</f>
        <v>2921</v>
      </c>
      <c r="E46" s="20"/>
    </row>
    <row r="47" spans="1:5" ht="24.75" customHeight="1">
      <c r="A47" s="17"/>
      <c r="B47" s="17"/>
      <c r="C47" s="22" t="s">
        <v>75</v>
      </c>
      <c r="D47" s="23">
        <v>94</v>
      </c>
      <c r="E47" s="20"/>
    </row>
    <row r="48" spans="1:5" ht="24.75" customHeight="1">
      <c r="A48" s="17"/>
      <c r="B48" s="17"/>
      <c r="C48" s="21" t="s">
        <v>76</v>
      </c>
      <c r="D48" s="19">
        <v>340</v>
      </c>
      <c r="E48" s="18"/>
    </row>
    <row r="49" spans="1:5" ht="24.75" customHeight="1">
      <c r="A49" s="17"/>
      <c r="B49" s="17"/>
      <c r="C49" s="21" t="s">
        <v>77</v>
      </c>
      <c r="D49" s="19">
        <v>2487</v>
      </c>
      <c r="E49" s="18"/>
    </row>
    <row r="50" spans="1:5" ht="24.75" customHeight="1">
      <c r="A50" s="17">
        <v>3</v>
      </c>
      <c r="B50" s="17" t="s">
        <v>78</v>
      </c>
      <c r="C50" s="21" t="s">
        <v>46</v>
      </c>
      <c r="D50" s="19">
        <f>SUM(D51:D54)</f>
        <v>6901</v>
      </c>
      <c r="E50" s="18"/>
    </row>
    <row r="51" spans="1:5" ht="24.75" customHeight="1">
      <c r="A51" s="17"/>
      <c r="B51" s="17"/>
      <c r="C51" s="21" t="s">
        <v>79</v>
      </c>
      <c r="D51" s="19">
        <v>4511</v>
      </c>
      <c r="E51" s="18"/>
    </row>
    <row r="52" spans="1:5" ht="24.75" customHeight="1">
      <c r="A52" s="17"/>
      <c r="B52" s="17"/>
      <c r="C52" s="21" t="s">
        <v>80</v>
      </c>
      <c r="D52" s="19">
        <v>604</v>
      </c>
      <c r="E52" s="18"/>
    </row>
    <row r="53" spans="1:5" ht="24.75" customHeight="1">
      <c r="A53" s="17"/>
      <c r="B53" s="17"/>
      <c r="C53" s="21" t="s">
        <v>81</v>
      </c>
      <c r="D53" s="19">
        <v>671</v>
      </c>
      <c r="E53" s="18"/>
    </row>
    <row r="54" spans="1:5" ht="24.75" customHeight="1">
      <c r="A54" s="17"/>
      <c r="B54" s="17"/>
      <c r="C54" s="21" t="s">
        <v>82</v>
      </c>
      <c r="D54" s="19">
        <v>1115</v>
      </c>
      <c r="E54" s="18"/>
    </row>
    <row r="55" spans="1:5" ht="24.75" customHeight="1">
      <c r="A55" s="17">
        <v>4</v>
      </c>
      <c r="B55" s="17" t="s">
        <v>83</v>
      </c>
      <c r="C55" s="21" t="s">
        <v>46</v>
      </c>
      <c r="D55" s="19">
        <f>SUM(D56:D58)</f>
        <v>3201</v>
      </c>
      <c r="E55" s="18"/>
    </row>
    <row r="56" spans="1:5" ht="24.75" customHeight="1">
      <c r="A56" s="17"/>
      <c r="B56" s="17"/>
      <c r="C56" s="21" t="s">
        <v>84</v>
      </c>
      <c r="D56" s="19">
        <v>1202</v>
      </c>
      <c r="E56" s="18"/>
    </row>
    <row r="57" spans="1:5" ht="24.75" customHeight="1">
      <c r="A57" s="17"/>
      <c r="B57" s="17"/>
      <c r="C57" s="21" t="s">
        <v>85</v>
      </c>
      <c r="D57" s="19">
        <v>990</v>
      </c>
      <c r="E57" s="18"/>
    </row>
    <row r="58" spans="1:5" ht="24.75" customHeight="1">
      <c r="A58" s="17"/>
      <c r="B58" s="17"/>
      <c r="C58" s="21" t="s">
        <v>86</v>
      </c>
      <c r="D58" s="19">
        <v>1009</v>
      </c>
      <c r="E58" s="18"/>
    </row>
    <row r="59" spans="1:5" ht="24.75" customHeight="1">
      <c r="A59" s="17">
        <v>5</v>
      </c>
      <c r="B59" s="17" t="s">
        <v>87</v>
      </c>
      <c r="C59" s="21" t="s">
        <v>46</v>
      </c>
      <c r="D59" s="19">
        <f>SUM(D60:D62)</f>
        <v>200</v>
      </c>
      <c r="E59" s="18"/>
    </row>
    <row r="60" spans="1:5" ht="24.75" customHeight="1">
      <c r="A60" s="17"/>
      <c r="B60" s="17"/>
      <c r="C60" s="22" t="s">
        <v>88</v>
      </c>
      <c r="D60" s="23">
        <v>100</v>
      </c>
      <c r="E60" s="20"/>
    </row>
    <row r="61" spans="1:5" ht="24.75" customHeight="1">
      <c r="A61" s="17"/>
      <c r="B61" s="17"/>
      <c r="C61" s="22" t="s">
        <v>89</v>
      </c>
      <c r="D61" s="23">
        <v>50</v>
      </c>
      <c r="E61" s="20"/>
    </row>
    <row r="62" spans="1:5" ht="24.75" customHeight="1">
      <c r="A62" s="17"/>
      <c r="B62" s="17"/>
      <c r="C62" s="22" t="s">
        <v>90</v>
      </c>
      <c r="D62" s="23">
        <v>50</v>
      </c>
      <c r="E62" s="20"/>
    </row>
    <row r="63" spans="1:5" ht="24.75" customHeight="1">
      <c r="A63" s="17">
        <v>6</v>
      </c>
      <c r="B63" s="17" t="s">
        <v>91</v>
      </c>
      <c r="C63" s="21" t="s">
        <v>46</v>
      </c>
      <c r="D63" s="23">
        <f>SUM(D64:D65)</f>
        <v>2859</v>
      </c>
      <c r="E63" s="20"/>
    </row>
    <row r="64" spans="1:5" ht="24.75" customHeight="1">
      <c r="A64" s="17"/>
      <c r="B64" s="17"/>
      <c r="C64" s="22" t="s">
        <v>92</v>
      </c>
      <c r="D64" s="23">
        <v>70</v>
      </c>
      <c r="E64" s="20"/>
    </row>
    <row r="65" spans="1:5" ht="24.75" customHeight="1">
      <c r="A65" s="17"/>
      <c r="B65" s="17"/>
      <c r="C65" s="21" t="s">
        <v>93</v>
      </c>
      <c r="D65" s="19">
        <v>2789</v>
      </c>
      <c r="E65" s="18"/>
    </row>
    <row r="66" spans="1:5" ht="24.75" customHeight="1">
      <c r="A66" s="17">
        <v>7</v>
      </c>
      <c r="B66" s="17" t="s">
        <v>94</v>
      </c>
      <c r="C66" s="21" t="s">
        <v>46</v>
      </c>
      <c r="D66" s="19">
        <f>SUM(D67:D70)</f>
        <v>9228</v>
      </c>
      <c r="E66" s="18"/>
    </row>
    <row r="67" spans="1:5" ht="24.75" customHeight="1">
      <c r="A67" s="17"/>
      <c r="B67" s="17"/>
      <c r="C67" s="21" t="s">
        <v>95</v>
      </c>
      <c r="D67" s="19">
        <v>878</v>
      </c>
      <c r="E67" s="20"/>
    </row>
    <row r="68" spans="1:5" ht="24.75" customHeight="1">
      <c r="A68" s="17"/>
      <c r="B68" s="17"/>
      <c r="C68" s="21" t="s">
        <v>96</v>
      </c>
      <c r="D68" s="19">
        <v>4501</v>
      </c>
      <c r="E68" s="18"/>
    </row>
    <row r="69" spans="1:5" ht="24.75" customHeight="1">
      <c r="A69" s="17"/>
      <c r="B69" s="17"/>
      <c r="C69" s="21" t="s">
        <v>97</v>
      </c>
      <c r="D69" s="19">
        <v>2174</v>
      </c>
      <c r="E69" s="18"/>
    </row>
    <row r="70" spans="1:5" ht="24.75" customHeight="1">
      <c r="A70" s="17"/>
      <c r="B70" s="17"/>
      <c r="C70" s="21" t="s">
        <v>98</v>
      </c>
      <c r="D70" s="19">
        <v>1675</v>
      </c>
      <c r="E70" s="18"/>
    </row>
    <row r="71" spans="1:5" ht="24.75" customHeight="1">
      <c r="A71" s="17">
        <v>8</v>
      </c>
      <c r="B71" s="17" t="s">
        <v>99</v>
      </c>
      <c r="C71" s="21" t="s">
        <v>100</v>
      </c>
      <c r="D71" s="19">
        <v>4005</v>
      </c>
      <c r="E71" s="18"/>
    </row>
    <row r="72" spans="1:5" ht="24.75" customHeight="1">
      <c r="A72" s="17">
        <v>9</v>
      </c>
      <c r="B72" s="17" t="s">
        <v>101</v>
      </c>
      <c r="C72" s="21" t="s">
        <v>46</v>
      </c>
      <c r="D72" s="19">
        <f>SUM(D73:D74)</f>
        <v>941</v>
      </c>
      <c r="E72" s="18"/>
    </row>
    <row r="73" spans="1:5" ht="24.75" customHeight="1">
      <c r="A73" s="17"/>
      <c r="B73" s="17"/>
      <c r="C73" s="21" t="s">
        <v>102</v>
      </c>
      <c r="D73" s="19">
        <v>403</v>
      </c>
      <c r="E73" s="18"/>
    </row>
    <row r="74" spans="1:5" ht="24.75" customHeight="1">
      <c r="A74" s="17"/>
      <c r="B74" s="17"/>
      <c r="C74" s="21" t="s">
        <v>103</v>
      </c>
      <c r="D74" s="19">
        <v>538</v>
      </c>
      <c r="E74" s="18"/>
    </row>
    <row r="75" spans="1:5" s="2" customFormat="1" ht="52.5" customHeight="1">
      <c r="A75" s="12" t="s">
        <v>104</v>
      </c>
      <c r="B75" s="12" t="s">
        <v>105</v>
      </c>
      <c r="C75" s="15"/>
      <c r="D75" s="13">
        <f>D76+D82</f>
        <v>357.495</v>
      </c>
      <c r="E75" s="16"/>
    </row>
    <row r="76" spans="1:5" s="3" customFormat="1" ht="24.75" customHeight="1">
      <c r="A76" s="17">
        <v>1</v>
      </c>
      <c r="B76" s="28" t="s">
        <v>106</v>
      </c>
      <c r="C76" s="18" t="s">
        <v>46</v>
      </c>
      <c r="D76" s="19">
        <f>SUM(D77:D81)</f>
        <v>349.055</v>
      </c>
      <c r="E76" s="20"/>
    </row>
    <row r="77" spans="1:5" ht="41.25" customHeight="1">
      <c r="A77" s="12"/>
      <c r="B77" s="28"/>
      <c r="C77" s="29" t="s">
        <v>107</v>
      </c>
      <c r="D77" s="19">
        <v>32.085</v>
      </c>
      <c r="E77" s="20"/>
    </row>
    <row r="78" spans="1:5" ht="41.25" customHeight="1">
      <c r="A78" s="12"/>
      <c r="B78" s="28"/>
      <c r="C78" s="29" t="s">
        <v>108</v>
      </c>
      <c r="D78" s="19">
        <v>48.76999999999998</v>
      </c>
      <c r="E78" s="20"/>
    </row>
    <row r="79" spans="1:5" ht="45" customHeight="1">
      <c r="A79" s="12"/>
      <c r="B79" s="28"/>
      <c r="C79" s="29" t="s">
        <v>109</v>
      </c>
      <c r="D79" s="19">
        <v>24</v>
      </c>
      <c r="E79" s="20"/>
    </row>
    <row r="80" spans="1:5" ht="24.75" customHeight="1">
      <c r="A80" s="12"/>
      <c r="B80" s="28"/>
      <c r="C80" s="29" t="s">
        <v>110</v>
      </c>
      <c r="D80" s="19">
        <v>153.78</v>
      </c>
      <c r="E80" s="20"/>
    </row>
    <row r="81" spans="1:5" ht="41.25" customHeight="1">
      <c r="A81" s="12"/>
      <c r="B81" s="28"/>
      <c r="C81" s="29" t="s">
        <v>111</v>
      </c>
      <c r="D81" s="19">
        <v>90.42</v>
      </c>
      <c r="E81" s="20"/>
    </row>
    <row r="82" spans="1:5" ht="45" customHeight="1">
      <c r="A82" s="17">
        <v>2</v>
      </c>
      <c r="B82" s="28" t="s">
        <v>112</v>
      </c>
      <c r="C82" s="30" t="s">
        <v>113</v>
      </c>
      <c r="D82" s="19">
        <v>8.440000000000001</v>
      </c>
      <c r="E82" s="20"/>
    </row>
  </sheetData>
  <sheetProtection/>
  <mergeCells count="26">
    <mergeCell ref="A1:C1"/>
    <mergeCell ref="A2:E2"/>
    <mergeCell ref="A23:A26"/>
    <mergeCell ref="A27:A31"/>
    <mergeCell ref="A32:A35"/>
    <mergeCell ref="A40:A43"/>
    <mergeCell ref="A46:A49"/>
    <mergeCell ref="A50:A54"/>
    <mergeCell ref="A55:A58"/>
    <mergeCell ref="A59:A62"/>
    <mergeCell ref="A63:A65"/>
    <mergeCell ref="A66:A70"/>
    <mergeCell ref="A72:A74"/>
    <mergeCell ref="A76:A81"/>
    <mergeCell ref="B23:B26"/>
    <mergeCell ref="B27:B31"/>
    <mergeCell ref="B32:B35"/>
    <mergeCell ref="B40:B43"/>
    <mergeCell ref="B46:B49"/>
    <mergeCell ref="B50:B54"/>
    <mergeCell ref="B55:B58"/>
    <mergeCell ref="B59:B62"/>
    <mergeCell ref="B63:B65"/>
    <mergeCell ref="B66:B70"/>
    <mergeCell ref="B72:B74"/>
    <mergeCell ref="B76:B81"/>
  </mergeCells>
  <printOptions/>
  <pageMargins left="0.43" right="0.43" top="0.67" bottom="0.68" header="0.43" footer="0.37"/>
  <pageSetup fitToHeight="0" fitToWidth="1" horizontalDpi="1200" verticalDpi="1200" orientation="portrait" paperSize="9" scale="8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赖丹云</dc:creator>
  <cp:keywords/>
  <dc:description/>
  <cp:lastModifiedBy>h</cp:lastModifiedBy>
  <cp:lastPrinted>2018-05-22T08:50:31Z</cp:lastPrinted>
  <dcterms:created xsi:type="dcterms:W3CDTF">2018-05-10T12:05:44Z</dcterms:created>
  <dcterms:modified xsi:type="dcterms:W3CDTF">2018-05-22T08:51:26Z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