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<sst xmlns="http://schemas.openxmlformats.org/spreadsheetml/2006/main" count="46">
  <si>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广东省水利厅机关服务中心2018年公开招聘工作人员成绩及入围体检人员名单</t>
  </si>
  <si>
    <t>序号</t>
  </si>
  <si>
    <t>职位代码</t>
  </si>
  <si>
    <t>招聘人数</t>
  </si>
  <si>
    <t>姓名</t>
  </si>
  <si>
    <t>准考证号</t>
  </si>
  <si>
    <t>笔试成绩</t>
  </si>
  <si>
    <t>面试成绩</t>
  </si>
  <si>
    <t>总成绩</t>
  </si>
  <si>
    <t>职位排名</t>
  </si>
  <si>
    <t>是否进入
下一阶段</t>
  </si>
  <si>
    <t>1001</t>
  </si>
  <si>
    <t>欧阳晓如</t>
  </si>
  <si>
    <t>1001006</t>
  </si>
  <si>
    <t>81.16</t>
  </si>
  <si>
    <t>林洪冰</t>
  </si>
  <si>
    <t>1001001</t>
  </si>
  <si>
    <t>80.00</t>
  </si>
  <si>
    <t>罗晓彬</t>
  </si>
  <si>
    <t>1001008</t>
  </si>
  <si>
    <t>78.96</t>
  </si>
  <si>
    <t>胡洋莎</t>
  </si>
  <si>
    <t>1001004</t>
  </si>
  <si>
    <t>75.60</t>
  </si>
  <si>
    <t>彭海燕</t>
  </si>
  <si>
    <t>1001007</t>
  </si>
  <si>
    <t>74.56</t>
  </si>
  <si>
    <t>谢翠丹</t>
  </si>
  <si>
    <t>1002011</t>
  </si>
  <si>
    <t>关笑红</t>
  </si>
  <si>
    <t>1002001</t>
  </si>
  <si>
    <t>80.20</t>
  </si>
  <si>
    <t>冼衡</t>
  </si>
  <si>
    <t>1002002</t>
  </si>
  <si>
    <t>80.04</t>
  </si>
  <si>
    <t>王萍</t>
  </si>
  <si>
    <t>1002010</t>
  </si>
  <si>
    <t>林瑞旋</t>
  </si>
  <si>
    <t>1002009</t>
  </si>
  <si>
    <t>78.88</t>
  </si>
  <si>
    <t>何志标</t>
  </si>
  <si>
    <t>1003002</t>
  </si>
  <si>
    <t>79.00</t>
  </si>
  <si>
    <t>温杰</t>
  </si>
  <si>
    <t>1003001</t>
  </si>
  <si>
    <t>67.84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</si>
</sst>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K2" sqref="K2"/>
    </sheetView>
  </sheetViews>
  <sheetFormatPr defaultColWidth="9" defaultRowHeight="13.5"/>
  <cols>
    <col min="1" max="1" width="5.21666666666667" customWidth="1"/>
    <col min="4" max="8" width="15.625" customWidth="1"/>
    <col min="9" max="9" width="13.25" customWidth="1"/>
    <col min="10" max="10" width="12.125" customWidth="1"/>
  </cols>
  <sheetData>
    <row r="1" ht="46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6" t="s">
        <v>10</v>
      </c>
    </row>
    <row r="3" ht="33" customHeight="1" spans="1:10">
      <c r="A3" s="4">
        <v>1</v>
      </c>
      <c r="B3" s="8" t="s">
        <v>11</v>
      </c>
      <c r="C3" s="4">
        <v>1</v>
      </c>
      <c r="D3" s="8" t="s">
        <v>12</v>
      </c>
      <c r="E3" s="8" t="s">
        <v>13</v>
      </c>
      <c r="F3" s="5" t="s">
        <v>14</v>
      </c>
      <c r="G3" s="5">
        <v>74.2</v>
      </c>
      <c r="H3" s="5">
        <f>F3*0.4+G3*0.6</f>
        <v>76.984</v>
      </c>
      <c r="I3" s="7">
        <f>RANK(H3,H$3:H$7)</f>
        <v>2</v>
      </c>
      <c r="J3" s="4" t="str">
        <f>IF(I3&lt;=C$3,"是","")</f>
        <v/>
      </c>
    </row>
    <row r="4" ht="33" customHeight="1" spans="1:10">
      <c r="A4" s="4">
        <v>2</v>
      </c>
      <c r="B4" s="4"/>
      <c r="C4" s="4"/>
      <c r="D4" s="4" t="s">
        <v>15</v>
      </c>
      <c r="E4" s="4" t="s">
        <v>16</v>
      </c>
      <c r="F4" s="4" t="s">
        <v>17</v>
      </c>
      <c r="G4" s="5">
        <v>81.3</v>
      </c>
      <c r="H4" s="5">
        <f t="shared" ref="H4:H14" si="0">F4*0.4+G4*0.6</f>
        <v>80.78</v>
      </c>
      <c r="I4" s="7">
        <f t="shared" ref="I4:I7" si="1">RANK(H4,H$3:H$7)</f>
        <v>1</v>
      </c>
      <c r="J4" s="4" t="str">
        <f t="shared" ref="J4:J7" si="2">IF(I4&lt;=C$3,"是","")</f>
        <v>是</v>
      </c>
    </row>
    <row r="5" ht="33" customHeight="1" spans="1:10">
      <c r="A5" s="4">
        <v>3</v>
      </c>
      <c r="B5" s="4"/>
      <c r="C5" s="4"/>
      <c r="D5" s="4" t="s">
        <v>18</v>
      </c>
      <c r="E5" s="4" t="s">
        <v>19</v>
      </c>
      <c r="F5" s="4" t="s">
        <v>20</v>
      </c>
      <c r="G5" s="5">
        <v>69.1</v>
      </c>
      <c r="H5" s="5">
        <f t="shared" si="0"/>
        <v>73.044</v>
      </c>
      <c r="I5" s="7">
        <f t="shared" si="1"/>
        <v>5</v>
      </c>
      <c r="J5" s="4" t="str">
        <f t="shared" si="2"/>
        <v/>
      </c>
    </row>
    <row r="6" ht="33" customHeight="1" spans="1:10">
      <c r="A6" s="4">
        <v>4</v>
      </c>
      <c r="B6" s="4"/>
      <c r="C6" s="4"/>
      <c r="D6" s="4" t="s">
        <v>21</v>
      </c>
      <c r="E6" s="4" t="s">
        <v>22</v>
      </c>
      <c r="F6" s="4" t="s">
        <v>23</v>
      </c>
      <c r="G6" s="5">
        <v>73.7</v>
      </c>
      <c r="H6" s="5">
        <f t="shared" si="0"/>
        <v>74.46</v>
      </c>
      <c r="I6" s="7">
        <f t="shared" si="1"/>
        <v>4</v>
      </c>
      <c r="J6" s="4" t="str">
        <f t="shared" si="2"/>
        <v/>
      </c>
    </row>
    <row r="7" ht="33" customHeight="1" spans="1:10">
      <c r="A7" s="4">
        <v>5</v>
      </c>
      <c r="B7" s="4"/>
      <c r="C7" s="4"/>
      <c r="D7" s="4" t="s">
        <v>24</v>
      </c>
      <c r="E7" s="4" t="s">
        <v>25</v>
      </c>
      <c r="F7" s="4" t="s">
        <v>26</v>
      </c>
      <c r="G7" s="5">
        <v>75.9</v>
      </c>
      <c r="H7" s="5">
        <f t="shared" si="0"/>
        <v>75.364</v>
      </c>
      <c r="I7" s="7">
        <f t="shared" si="1"/>
        <v>3</v>
      </c>
      <c r="J7" s="4" t="str">
        <f t="shared" si="2"/>
        <v/>
      </c>
    </row>
    <row r="8" ht="33" customHeight="1" spans="1:10">
      <c r="A8" s="4">
        <v>6</v>
      </c>
      <c r="B8" s="4">
        <v>1002</v>
      </c>
      <c r="C8" s="4">
        <v>1</v>
      </c>
      <c r="D8" s="4" t="s">
        <v>27</v>
      </c>
      <c r="E8" s="4" t="s">
        <v>28</v>
      </c>
      <c r="F8" s="4" t="s">
        <v>14</v>
      </c>
      <c r="G8" s="5">
        <v>75</v>
      </c>
      <c r="H8" s="5">
        <f t="shared" si="0"/>
        <v>77.464</v>
      </c>
      <c r="I8" s="7">
        <f>RANK(H8,H$8:H$12)</f>
        <v>4</v>
      </c>
      <c r="J8" s="4" t="str">
        <f>IF(I8&lt;=C$8,"是","")</f>
        <v/>
      </c>
    </row>
    <row r="9" ht="33" customHeight="1" spans="1:10">
      <c r="A9" s="4">
        <v>7</v>
      </c>
      <c r="B9" s="4"/>
      <c r="C9" s="4"/>
      <c r="D9" s="4" t="s">
        <v>29</v>
      </c>
      <c r="E9" s="4" t="s">
        <v>30</v>
      </c>
      <c r="F9" s="4" t="s">
        <v>31</v>
      </c>
      <c r="G9" s="5">
        <v>83</v>
      </c>
      <c r="H9" s="5">
        <f t="shared" si="0"/>
        <v>81.88</v>
      </c>
      <c r="I9" s="7">
        <f t="shared" ref="I9:I12" si="3">RANK(H9,H$8:H$12)</f>
        <v>1</v>
      </c>
      <c r="J9" s="4" t="str">
        <f t="shared" ref="J9:J12" si="4">IF(I9&lt;=C$8,"是","")</f>
        <v>是</v>
      </c>
    </row>
    <row r="10" ht="33" customHeight="1" spans="1:10">
      <c r="A10" s="4">
        <v>8</v>
      </c>
      <c r="B10" s="4"/>
      <c r="C10" s="4"/>
      <c r="D10" s="4" t="s">
        <v>32</v>
      </c>
      <c r="E10" s="4" t="s">
        <v>33</v>
      </c>
      <c r="F10" s="4" t="s">
        <v>34</v>
      </c>
      <c r="G10" s="5">
        <v>70.8</v>
      </c>
      <c r="H10" s="5">
        <f t="shared" si="0"/>
        <v>74.496</v>
      </c>
      <c r="I10" s="7">
        <f t="shared" si="3"/>
        <v>5</v>
      </c>
      <c r="J10" s="4" t="str">
        <f t="shared" si="4"/>
        <v/>
      </c>
    </row>
    <row r="11" ht="33" customHeight="1" spans="1:10">
      <c r="A11" s="4">
        <v>9</v>
      </c>
      <c r="B11" s="4"/>
      <c r="C11" s="4"/>
      <c r="D11" s="4" t="s">
        <v>35</v>
      </c>
      <c r="E11" s="4" t="s">
        <v>36</v>
      </c>
      <c r="F11" s="4" t="s">
        <v>17</v>
      </c>
      <c r="G11" s="5">
        <v>76.4</v>
      </c>
      <c r="H11" s="5">
        <f t="shared" si="0"/>
        <v>77.84</v>
      </c>
      <c r="I11" s="7">
        <f t="shared" si="3"/>
        <v>3</v>
      </c>
      <c r="J11" s="4" t="str">
        <f t="shared" si="4"/>
        <v/>
      </c>
    </row>
    <row r="12" ht="33" customHeight="1" spans="1:10">
      <c r="A12" s="4">
        <v>10</v>
      </c>
      <c r="B12" s="4"/>
      <c r="C12" s="4"/>
      <c r="D12" s="4" t="s">
        <v>37</v>
      </c>
      <c r="E12" s="4" t="s">
        <v>38</v>
      </c>
      <c r="F12" s="4" t="s">
        <v>39</v>
      </c>
      <c r="G12" s="5">
        <v>82.4</v>
      </c>
      <c r="H12" s="5">
        <f t="shared" si="0"/>
        <v>80.992</v>
      </c>
      <c r="I12" s="7">
        <f t="shared" si="3"/>
        <v>2</v>
      </c>
      <c r="J12" s="4" t="str">
        <f t="shared" si="4"/>
        <v/>
      </c>
    </row>
    <row r="13" ht="33" customHeight="1" spans="1:10">
      <c r="A13" s="4">
        <v>11</v>
      </c>
      <c r="B13" s="4">
        <v>1003</v>
      </c>
      <c r="C13" s="4">
        <v>1</v>
      </c>
      <c r="D13" s="4" t="s">
        <v>40</v>
      </c>
      <c r="E13" s="4" t="s">
        <v>41</v>
      </c>
      <c r="F13" s="4" t="s">
        <v>42</v>
      </c>
      <c r="G13" s="5" t="e">
        <f>AVERAGE(#REF!)</f>
        <v>#REF!</v>
      </c>
      <c r="H13" s="5" t="e">
        <f t="shared" si="0"/>
        <v>#REF!</v>
      </c>
      <c r="I13" s="7" t="e">
        <f>RANK(H13,H$13:H$14)</f>
        <v>#REF!</v>
      </c>
      <c r="J13" s="4" t="e">
        <f>IF(I13&lt;=C$13,"是","")</f>
        <v>#REF!</v>
      </c>
    </row>
    <row r="14" ht="33" customHeight="1" spans="1:10">
      <c r="A14" s="4">
        <v>12</v>
      </c>
      <c r="B14" s="4"/>
      <c r="C14" s="4"/>
      <c r="D14" s="4" t="s">
        <v>43</v>
      </c>
      <c r="E14" s="4" t="s">
        <v>44</v>
      </c>
      <c r="F14" s="4" t="s">
        <v>45</v>
      </c>
      <c r="G14" s="5">
        <v>72.4</v>
      </c>
      <c r="H14" s="5">
        <f t="shared" si="0"/>
        <v>70.576</v>
      </c>
      <c r="I14" s="7">
        <v>1</v>
      </c>
      <c r="J14" s="4" t="str">
        <f>IF(I14&lt;=C$13,"是","")</f>
        <v>是</v>
      </c>
    </row>
  </sheetData>
  <mergeCells count="7">
    <mergeCell ref="A1:J1"/>
    <mergeCell ref="B3:B7"/>
    <mergeCell ref="B8:B12"/>
    <mergeCell ref="B13:B14"/>
    <mergeCell ref="C3:C7"/>
    <mergeCell ref="C8:C12"/>
    <mergeCell ref="C13:C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2018-07-09T06:15:21Z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